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68113BFF-88CD-4E8E-8E11-61AFED7A046C}" xr6:coauthVersionLast="47" xr6:coauthVersionMax="47" xr10:uidLastSave="{00000000-0000-0000-0000-000000000000}"/>
  <bookViews>
    <workbookView xWindow="-120" yWindow="-120" windowWidth="29040" windowHeight="15840" xr2:uid="{00000000-000D-0000-FFFF-FFFF00000000}"/>
  </bookViews>
  <sheets>
    <sheet name="2024" sheetId="13" r:id="rId1"/>
    <sheet name="2023" sheetId="12" r:id="rId2"/>
    <sheet name="2022" sheetId="1" r:id="rId3"/>
    <sheet name="2021" sheetId="2" r:id="rId4"/>
    <sheet name="2020" sheetId="3" r:id="rId5"/>
    <sheet name="2019" sheetId="4" r:id="rId6"/>
    <sheet name="2018" sheetId="5" r:id="rId7"/>
    <sheet name="2017" sheetId="6" r:id="rId8"/>
    <sheet name="2016" sheetId="7" r:id="rId9"/>
    <sheet name="2015" sheetId="8" r:id="rId10"/>
    <sheet name="2014" sheetId="9" r:id="rId11"/>
    <sheet name="2013" sheetId="10" r:id="rId12"/>
    <sheet name="2012" sheetId="1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3" l="1"/>
  <c r="Q13" i="13"/>
  <c r="Q12" i="13"/>
  <c r="Q11" i="13"/>
  <c r="Q10" i="13"/>
  <c r="Q9" i="13"/>
  <c r="Q8" i="13"/>
  <c r="Q7" i="13"/>
  <c r="Q6" i="13"/>
  <c r="Q14" i="12"/>
  <c r="Q13" i="12"/>
  <c r="Q12" i="12"/>
  <c r="Q11" i="12"/>
  <c r="Q10" i="12"/>
  <c r="Q9" i="12"/>
  <c r="Q8" i="12"/>
  <c r="Q7" i="12"/>
  <c r="Q6" i="12"/>
  <c r="Q11" i="10" l="1"/>
  <c r="Q12" i="10"/>
  <c r="Q13" i="10"/>
  <c r="Q10" i="10"/>
  <c r="Q9" i="10"/>
  <c r="Q8" i="10"/>
  <c r="Q7" i="10"/>
  <c r="Q6" i="10"/>
  <c r="Q13" i="7"/>
  <c r="Q12" i="7"/>
  <c r="Q11" i="7"/>
  <c r="Q10" i="7"/>
  <c r="Q9" i="7"/>
  <c r="Q8" i="7"/>
  <c r="Q7" i="7"/>
  <c r="Q6" i="7"/>
  <c r="Q13" i="9"/>
  <c r="Q12" i="9"/>
  <c r="Q11" i="9"/>
  <c r="Q10" i="9"/>
  <c r="Q9" i="9"/>
  <c r="Q8" i="9"/>
  <c r="Q7" i="9"/>
  <c r="Q6" i="9"/>
  <c r="Q13" i="8"/>
  <c r="Q12" i="8"/>
  <c r="Q11" i="8"/>
  <c r="Q10" i="8"/>
  <c r="Q9" i="8"/>
  <c r="Q8" i="8"/>
  <c r="Q7" i="8"/>
  <c r="Q6" i="8"/>
  <c r="Q13" i="6"/>
  <c r="Q12" i="6"/>
  <c r="Q11" i="6"/>
  <c r="Q10" i="6"/>
  <c r="Q9" i="6"/>
  <c r="Q8" i="6"/>
  <c r="Q7" i="6"/>
  <c r="Q6" i="6"/>
  <c r="Q13" i="11"/>
  <c r="Q12" i="11"/>
  <c r="Q11" i="11"/>
  <c r="Q10" i="11"/>
  <c r="Q9" i="11"/>
  <c r="Q8" i="11"/>
  <c r="Q7" i="11"/>
  <c r="Q6" i="11"/>
  <c r="Q13" i="5"/>
  <c r="Q12" i="5"/>
  <c r="Q11" i="5"/>
  <c r="Q10" i="5"/>
  <c r="Q9" i="5"/>
  <c r="Q8" i="5"/>
  <c r="Q7" i="5"/>
  <c r="Q6" i="5"/>
  <c r="Q13" i="4"/>
  <c r="Q12" i="4"/>
  <c r="Q11" i="4"/>
  <c r="Q10" i="4"/>
  <c r="Q9" i="4"/>
  <c r="Q8" i="4"/>
  <c r="Q7" i="4"/>
  <c r="Q6" i="4"/>
  <c r="Q13" i="3"/>
  <c r="Q12" i="3"/>
  <c r="Q11" i="3"/>
  <c r="Q10" i="3"/>
  <c r="Q9" i="3"/>
  <c r="Q8" i="3"/>
  <c r="Q7" i="3"/>
  <c r="Q6" i="3"/>
  <c r="Q13" i="2"/>
  <c r="Q12" i="2"/>
  <c r="Q11" i="2"/>
  <c r="Q10" i="2"/>
  <c r="Q9" i="2"/>
  <c r="Q8" i="2"/>
  <c r="Q7" i="2"/>
  <c r="Q6" i="2"/>
  <c r="Q9" i="1"/>
  <c r="Q6" i="1"/>
  <c r="Q13" i="1"/>
  <c r="Q12" i="1"/>
  <c r="Q11" i="1"/>
  <c r="Q10" i="1"/>
  <c r="Q8" i="1"/>
  <c r="Q7" i="1"/>
</calcChain>
</file>

<file path=xl/sharedStrings.xml><?xml version="1.0" encoding="utf-8"?>
<sst xmlns="http://schemas.openxmlformats.org/spreadsheetml/2006/main" count="500" uniqueCount="39">
  <si>
    <t>Cigarettes</t>
  </si>
  <si>
    <t>USTSA
2402.20.1000,
2402.20.8000,
2402.20.9000</t>
  </si>
  <si>
    <t>Cigars</t>
  </si>
  <si>
    <t>Small</t>
  </si>
  <si>
    <t>USTSA
2402.10.3030,
2402.10.8030</t>
  </si>
  <si>
    <t>Large</t>
  </si>
  <si>
    <t>USTSA
2402.10.3070,
2402.10.6000</t>
  </si>
  <si>
    <t>USTSA
2402.10.8050,
2402.10.8080</t>
  </si>
  <si>
    <t>Snuff</t>
  </si>
  <si>
    <t>Chewing
Tobacco</t>
  </si>
  <si>
    <t>Pipe Tobacco</t>
  </si>
  <si>
    <t>USTSA
2403.19.2020,
2403.19.2080</t>
  </si>
  <si>
    <t>Roll-Your-Own
Tobacco</t>
  </si>
  <si>
    <t>USTSA
2403.19.2050</t>
  </si>
  <si>
    <t>JANUARY</t>
  </si>
  <si>
    <t>FEBRUARY</t>
  </si>
  <si>
    <t>MARCH</t>
  </si>
  <si>
    <t>APRIL</t>
  </si>
  <si>
    <t>MAY</t>
  </si>
  <si>
    <t>JUNE</t>
  </si>
  <si>
    <t>JULY</t>
  </si>
  <si>
    <t xml:space="preserve">AUGUST </t>
  </si>
  <si>
    <t>SEPTEMBER</t>
  </si>
  <si>
    <t>OCTOBER</t>
  </si>
  <si>
    <t>NOVEMBER</t>
  </si>
  <si>
    <t>DECEMBER</t>
  </si>
  <si>
    <t>CUMULATIVE</t>
  </si>
  <si>
    <t>TOTAL</t>
  </si>
  <si>
    <t>USTSA
2403.99.2040</t>
  </si>
  <si>
    <t>USTSA
2403.99.2030</t>
  </si>
  <si>
    <t>USTSA
2403.10.2020,
2403.10.2080</t>
  </si>
  <si>
    <t>USTSA
2403.10.2050</t>
  </si>
  <si>
    <t>All goods imported into the United States are subject to the provisions of Harmonized Tariff Schedule (HTS) codes, as well as to regulations of U.S. Customs and Border Protection (Customs) and laws that Customs enforces.</t>
  </si>
  <si>
    <t>TTB utilizes specific HTS codes for tobacco products through the U.S. Census Bureau, USA Trade® Online website.  Data are updated each month with the release of the latest U.S. International Trade in Goods and Services Report.</t>
  </si>
  <si>
    <t xml:space="preserve">Harmonized Tariff Schedule (HTS) Codes for Tobacco Regulated Products </t>
  </si>
  <si>
    <t>Water Pipe Tobacco</t>
  </si>
  <si>
    <t>USTSA
2403.11.0000</t>
  </si>
  <si>
    <t>USTSA
2403.99.2130</t>
  </si>
  <si>
    <t>USTSA
2403.99.2140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</si>
</sst>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6" x14ac:knownFonts="1">
    <font>
      <sz val="11"/>
      <color theme="1"/>
      <name val="Calibri"/>
      <family val="2"/>
      <scheme val="minor"/>
    </font>
    <font>
      <b/>
      <sz val="11"/>
      <color rgb="FF112277"/>
      <name val="Arial"/>
      <family val="2"/>
    </font>
    <font>
      <b/>
      <sz val="11"/>
      <color rgb="FFFF0000"/>
      <name val="Calibri"/>
      <family val="2"/>
      <scheme val="minor"/>
    </font>
    <font>
      <sz val="11"/>
      <name val="Arial"/>
      <family val="2"/>
    </font>
    <font>
      <sz val="11"/>
      <color rgb="FF002060"/>
      <name val="Arial"/>
      <family val="2"/>
    </font>
    <font>
      <sz val="11"/>
      <color rgb="FF002060"/>
      <name val="Calibri"/>
      <family val="2"/>
      <scheme val="minor"/>
    </font>
    <font>
      <b/>
      <sz val="11"/>
      <color theme="9" tint="-0.499984740745262"/>
      <name val="Arial"/>
      <family val="2"/>
    </font>
    <font>
      <b/>
      <sz val="11"/>
      <color theme="9" tint="-0.499984740745262"/>
      <name val="Calibri"/>
      <family val="2"/>
      <scheme val="minor"/>
    </font>
    <font>
      <sz val="11"/>
      <color rgb="FF000000"/>
      <name val="Arial"/>
      <family val="2"/>
    </font>
    <font>
      <sz val="11"/>
      <color theme="1"/>
      <name val="Arial"/>
      <family val="2"/>
    </font>
    <font>
      <b/>
      <sz val="10"/>
      <color rgb="FF003399"/>
      <name val="Segoe UI"/>
      <family val="2"/>
    </font>
    <font>
      <sz val="9"/>
      <color rgb="FF003399"/>
      <name val="Segoe UI"/>
      <family val="2"/>
    </font>
    <font>
      <sz val="9"/>
      <color rgb="FF000000"/>
      <name val="Arial"/>
      <family val="2"/>
    </font>
    <font>
      <b/>
      <sz val="10"/>
      <color rgb="FF002060"/>
      <name val="Arial"/>
      <family val="2"/>
    </font>
    <font>
      <b/>
      <sz val="11"/>
      <color rgb="FF002060"/>
      <name val="Arial"/>
      <family val="2"/>
    </font>
    <font>
      <b/>
      <sz val="16"/>
      <color rgb="FF000066"/>
      <name val="Arial"/>
      <family val="2"/>
    </font>
  </fonts>
  <fills count="5">
    <fill>
      <patternFill patternType="none"/>
    </fill>
    <fill>
      <patternFill patternType="gray125"/>
    </fill>
    <fill>
      <patternFill patternType="solid">
        <fgColor rgb="FFEDF2F9"/>
        <bgColor indexed="64"/>
      </patternFill>
    </fill>
    <fill>
      <patternFill patternType="solid">
        <fgColor rgb="FFFFFF00"/>
        <bgColor indexed="64"/>
      </patternFill>
    </fill>
    <fill>
      <patternFill patternType="solid">
        <fgColor rgb="FFFFFFFF"/>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164" fontId="0" fillId="0" borderId="0" xfId="0" applyNumberFormat="1"/>
    <xf numFmtId="0" fontId="0" fillId="0" borderId="0" xfId="0" applyBorder="1"/>
    <xf numFmtId="3" fontId="0" fillId="0" borderId="0" xfId="0" applyNumberFormat="1"/>
    <xf numFmtId="0" fontId="2" fillId="0" borderId="0" xfId="0" applyFont="1"/>
    <xf numFmtId="0" fontId="0" fillId="0" borderId="0" xfId="0" applyFill="1"/>
    <xf numFmtId="3" fontId="4" fillId="0" borderId="2" xfId="0" applyNumberFormat="1" applyFont="1" applyFill="1" applyBorder="1"/>
    <xf numFmtId="164" fontId="4" fillId="0" borderId="2" xfId="0" applyNumberFormat="1" applyFont="1" applyFill="1" applyBorder="1"/>
    <xf numFmtId="164" fontId="3" fillId="3" borderId="2" xfId="0" applyNumberFormat="1" applyFont="1" applyFill="1" applyBorder="1"/>
    <xf numFmtId="164" fontId="4" fillId="0" borderId="1" xfId="0" applyNumberFormat="1" applyFont="1" applyFill="1" applyBorder="1" applyAlignment="1">
      <alignment horizontal="right"/>
    </xf>
    <xf numFmtId="164" fontId="4" fillId="0" borderId="3" xfId="0" applyNumberFormat="1" applyFont="1" applyFill="1" applyBorder="1" applyAlignment="1">
      <alignment horizontal="right"/>
    </xf>
    <xf numFmtId="0" fontId="1" fillId="2" borderId="1" xfId="0" applyFont="1" applyFill="1" applyBorder="1" applyAlignment="1">
      <alignment horizontal="left" vertical="top"/>
    </xf>
    <xf numFmtId="0" fontId="0" fillId="0" borderId="0" xfId="0" applyFill="1" applyBorder="1"/>
    <xf numFmtId="0" fontId="6" fillId="0" borderId="0" xfId="0" applyFont="1" applyFill="1" applyBorder="1" applyAlignment="1">
      <alignment horizontal="center"/>
    </xf>
    <xf numFmtId="0" fontId="7" fillId="0" borderId="0" xfId="0" applyFont="1" applyFill="1" applyBorder="1"/>
    <xf numFmtId="0" fontId="7" fillId="0" borderId="0" xfId="0" applyFont="1" applyFill="1" applyBorder="1" applyAlignment="1">
      <alignment horizontal="center"/>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164" fontId="4" fillId="0" borderId="0" xfId="0" applyNumberFormat="1" applyFont="1" applyFill="1" applyBorder="1" applyAlignment="1">
      <alignment horizontal="right"/>
    </xf>
    <xf numFmtId="3" fontId="4" fillId="0" borderId="0" xfId="0" applyNumberFormat="1" applyFont="1" applyFill="1" applyBorder="1"/>
    <xf numFmtId="164" fontId="4" fillId="0" borderId="0" xfId="0" applyNumberFormat="1" applyFont="1" applyFill="1" applyBorder="1"/>
    <xf numFmtId="0" fontId="5" fillId="0" borderId="0" xfId="0" applyFont="1" applyFill="1" applyBorder="1"/>
    <xf numFmtId="164" fontId="3" fillId="0" borderId="0" xfId="0" applyNumberFormat="1" applyFont="1" applyFill="1" applyBorder="1"/>
    <xf numFmtId="164" fontId="0" fillId="0" borderId="0" xfId="0" applyNumberFormat="1" applyFill="1" applyBorder="1"/>
    <xf numFmtId="0" fontId="1" fillId="2" borderId="1" xfId="0" applyFont="1" applyFill="1" applyBorder="1" applyAlignment="1">
      <alignment horizontal="left" vertical="center" wrapText="1"/>
    </xf>
    <xf numFmtId="164" fontId="8" fillId="4" borderId="2" xfId="0" applyNumberFormat="1" applyFont="1" applyFill="1" applyBorder="1" applyAlignment="1">
      <alignment horizontal="right"/>
    </xf>
    <xf numFmtId="164" fontId="9" fillId="4" borderId="2" xfId="0" applyNumberFormat="1" applyFont="1" applyFill="1" applyBorder="1" applyAlignment="1">
      <alignment horizontal="right"/>
    </xf>
    <xf numFmtId="164" fontId="8" fillId="4" borderId="4" xfId="0" applyNumberFormat="1" applyFont="1" applyFill="1" applyBorder="1" applyAlignment="1">
      <alignment horizontal="right"/>
    </xf>
    <xf numFmtId="164" fontId="9" fillId="4" borderId="5" xfId="0" applyNumberFormat="1" applyFont="1" applyFill="1" applyBorder="1" applyAlignment="1">
      <alignment horizontal="right"/>
    </xf>
    <xf numFmtId="164" fontId="8" fillId="4" borderId="1" xfId="0" applyNumberFormat="1" applyFont="1" applyFill="1" applyBorder="1" applyAlignment="1">
      <alignment horizontal="right"/>
    </xf>
    <xf numFmtId="164" fontId="9" fillId="4" borderId="3" xfId="0" applyNumberFormat="1" applyFont="1" applyFill="1" applyBorder="1" applyAlignment="1">
      <alignment horizontal="right"/>
    </xf>
    <xf numFmtId="3" fontId="9" fillId="0" borderId="2" xfId="0" applyNumberFormat="1" applyFont="1" applyBorder="1"/>
    <xf numFmtId="3" fontId="9" fillId="0" borderId="0" xfId="0" applyNumberFormat="1" applyFont="1"/>
    <xf numFmtId="3" fontId="0" fillId="0" borderId="0" xfId="0" applyNumberFormat="1" applyFill="1" applyBorder="1"/>
    <xf numFmtId="0" fontId="10" fillId="0" borderId="0" xfId="0" applyFont="1"/>
    <xf numFmtId="0" fontId="11" fillId="0" borderId="0" xfId="0" applyFont="1"/>
    <xf numFmtId="0" fontId="12" fillId="0" borderId="0" xfId="0" applyFont="1"/>
    <xf numFmtId="164" fontId="13" fillId="0" borderId="0" xfId="0" applyNumberFormat="1" applyFont="1" applyFill="1" applyBorder="1"/>
    <xf numFmtId="0" fontId="13" fillId="0" borderId="0" xfId="0" applyFont="1" applyFill="1" applyBorder="1"/>
    <xf numFmtId="0" fontId="14" fillId="0" borderId="0" xfId="0" applyFont="1"/>
    <xf numFmtId="0" fontId="14" fillId="0" borderId="0" xfId="0" applyFont="1" applyFill="1" applyBorder="1" applyAlignment="1">
      <alignment horizontal="left" vertical="top" wrapText="1"/>
    </xf>
    <xf numFmtId="164" fontId="14" fillId="0" borderId="0" xfId="0" applyNumberFormat="1" applyFont="1" applyFill="1" applyBorder="1" applyAlignment="1">
      <alignment horizontal="right"/>
    </xf>
    <xf numFmtId="3" fontId="14" fillId="0" borderId="0" xfId="0" applyNumberFormat="1" applyFont="1" applyFill="1" applyBorder="1"/>
    <xf numFmtId="164" fontId="14" fillId="0" borderId="0" xfId="0" applyNumberFormat="1" applyFont="1" applyFill="1" applyBorder="1"/>
    <xf numFmtId="0" fontId="14" fillId="0" borderId="0" xfId="0" applyFont="1" applyFill="1" applyBorder="1"/>
    <xf numFmtId="0" fontId="14" fillId="0" borderId="0" xfId="0" applyFont="1" applyFill="1" applyBorder="1" applyAlignment="1">
      <alignment horizontal="left" vertical="top"/>
    </xf>
    <xf numFmtId="0" fontId="14" fillId="0" borderId="0" xfId="0" applyFont="1"/>
    <xf numFmtId="0" fontId="14" fillId="0" borderId="0" xfId="0" applyFont="1" applyFill="1" applyBorder="1" applyAlignment="1">
      <alignment horizontal="left" vertical="top"/>
    </xf>
    <xf numFmtId="0" fontId="5" fillId="0" borderId="6" xfId="0" applyFont="1" applyBorder="1"/>
    <xf numFmtId="0" fontId="5" fillId="0" borderId="7" xfId="0" applyFont="1" applyBorder="1"/>
    <xf numFmtId="0" fontId="5" fillId="0" borderId="8" xfId="0" applyFont="1" applyBorder="1"/>
    <xf numFmtId="0" fontId="7" fillId="3" borderId="6" xfId="0" applyFont="1" applyFill="1" applyBorder="1" applyAlignment="1">
      <alignment horizontal="center"/>
    </xf>
    <xf numFmtId="0" fontId="7" fillId="3" borderId="8" xfId="0" applyFont="1" applyFill="1" applyBorder="1" applyAlignment="1">
      <alignment horizontal="center"/>
    </xf>
    <xf numFmtId="0" fontId="7" fillId="0" borderId="6" xfId="0" applyFont="1" applyBorder="1"/>
    <xf numFmtId="0" fontId="7" fillId="0" borderId="8" xfId="0" applyFont="1" applyBorder="1"/>
    <xf numFmtId="164" fontId="4" fillId="0" borderId="4" xfId="0" applyNumberFormat="1" applyFont="1" applyFill="1" applyBorder="1" applyAlignment="1">
      <alignment horizontal="right"/>
    </xf>
    <xf numFmtId="164" fontId="4" fillId="0" borderId="5" xfId="0" applyNumberFormat="1" applyFont="1" applyFill="1" applyBorder="1" applyAlignment="1">
      <alignment horizontal="right"/>
    </xf>
    <xf numFmtId="3" fontId="4" fillId="0" borderId="8" xfId="0" applyNumberFormat="1" applyFont="1" applyFill="1" applyBorder="1"/>
    <xf numFmtId="164" fontId="4" fillId="0" borderId="8" xfId="0" applyNumberFormat="1" applyFont="1" applyFill="1" applyBorder="1"/>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1" fillId="2" borderId="1" xfId="0" applyFont="1" applyFill="1" applyBorder="1" applyAlignment="1">
      <alignment horizontal="left" vertical="top"/>
    </xf>
    <xf numFmtId="0" fontId="6" fillId="0" borderId="6" xfId="0" applyFont="1" applyFill="1" applyBorder="1" applyAlignment="1">
      <alignment horizontal="center"/>
    </xf>
    <xf numFmtId="0" fontId="6" fillId="0" borderId="8" xfId="0" applyFont="1" applyFill="1" applyBorder="1" applyAlignment="1">
      <alignment horizontal="center"/>
    </xf>
    <xf numFmtId="0" fontId="7" fillId="0" borderId="0" xfId="0" applyFont="1" applyBorder="1"/>
    <xf numFmtId="0" fontId="7" fillId="0" borderId="10" xfId="0" applyFont="1" applyBorder="1"/>
    <xf numFmtId="0" fontId="15" fillId="0" borderId="0" xfId="0" applyFont="1" applyAlignment="1"/>
    <xf numFmtId="3" fontId="4" fillId="0" borderId="8" xfId="0" applyNumberFormat="1" applyFont="1" applyBorder="1"/>
    <xf numFmtId="3" fontId="4" fillId="0" borderId="2" xfId="0" applyNumberFormat="1" applyFont="1" applyBorder="1"/>
    <xf numFmtId="164" fontId="7" fillId="0" borderId="0" xfId="0" applyNumberFormat="1" applyFont="1" applyFill="1" applyBorder="1" applyAlignment="1">
      <alignment horizontal="center"/>
    </xf>
    <xf numFmtId="164" fontId="4" fillId="0" borderId="8" xfId="0" applyNumberFormat="1" applyFont="1" applyBorder="1"/>
    <xf numFmtId="164" fontId="4" fillId="0" borderId="2" xfId="0" applyNumberFormat="1" applyFont="1" applyBorder="1"/>
    <xf numFmtId="0" fontId="1" fillId="2" borderId="1" xfId="0" applyFont="1" applyFill="1" applyBorder="1" applyAlignment="1">
      <alignment horizontal="left" vertical="top"/>
    </xf>
    <xf numFmtId="0" fontId="15" fillId="0" borderId="0" xfId="0" applyFont="1" applyAlignment="1">
      <alignment horizontal="center"/>
    </xf>
    <xf numFmtId="0" fontId="1" fillId="2" borderId="1"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0D2-CF05-4D6F-8A87-08CC912C324C}">
  <sheetPr>
    <pageSetUpPr fitToPage="1"/>
  </sheetPr>
  <dimension ref="A2:S48"/>
  <sheetViews>
    <sheetView tabSelected="1" zoomScale="85" zoomScaleNormal="85" workbookViewId="0">
      <selection activeCell="S12" sqref="S12"/>
    </sheetView>
  </sheetViews>
  <sheetFormatPr defaultRowHeight="15" x14ac:dyDescent="0.25"/>
  <cols>
    <col min="1" max="1" width="17.85546875" customWidth="1"/>
    <col min="2"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2"/>
      <c r="B2" s="72"/>
      <c r="C2" s="72"/>
      <c r="D2" s="79" t="s">
        <v>34</v>
      </c>
      <c r="E2" s="79"/>
      <c r="F2" s="79"/>
      <c r="G2" s="79"/>
      <c r="H2" s="79"/>
      <c r="I2" s="79"/>
      <c r="J2" s="79"/>
      <c r="K2" s="79"/>
      <c r="L2" s="79"/>
      <c r="M2" s="79"/>
      <c r="N2" s="79"/>
      <c r="O2" s="79"/>
      <c r="P2" s="79"/>
      <c r="Q2" s="79"/>
    </row>
    <row r="4" spans="1:19" x14ac:dyDescent="0.25">
      <c r="D4" s="68" t="s">
        <v>14</v>
      </c>
      <c r="E4" s="68" t="s">
        <v>15</v>
      </c>
      <c r="F4" s="68" t="s">
        <v>16</v>
      </c>
      <c r="G4" s="68" t="s">
        <v>17</v>
      </c>
      <c r="H4" s="68" t="s">
        <v>18</v>
      </c>
      <c r="I4" s="68" t="s">
        <v>19</v>
      </c>
      <c r="J4" s="68" t="s">
        <v>20</v>
      </c>
      <c r="K4" s="62" t="s">
        <v>21</v>
      </c>
      <c r="L4" s="68" t="s">
        <v>22</v>
      </c>
      <c r="M4" s="62" t="s">
        <v>23</v>
      </c>
      <c r="N4" s="68" t="s">
        <v>24</v>
      </c>
      <c r="O4" s="68" t="s">
        <v>25</v>
      </c>
      <c r="P4" s="71"/>
      <c r="Q4" s="53" t="s">
        <v>26</v>
      </c>
    </row>
    <row r="5" spans="1:19" x14ac:dyDescent="0.25">
      <c r="D5" s="69">
        <v>2024</v>
      </c>
      <c r="E5" s="69">
        <v>2024</v>
      </c>
      <c r="F5" s="69">
        <v>2024</v>
      </c>
      <c r="G5" s="69">
        <v>2024</v>
      </c>
      <c r="H5" s="69">
        <v>2024</v>
      </c>
      <c r="I5" s="69">
        <v>2024</v>
      </c>
      <c r="J5" s="69">
        <v>2024</v>
      </c>
      <c r="K5" s="69">
        <v>2024</v>
      </c>
      <c r="L5" s="69">
        <v>2024</v>
      </c>
      <c r="M5" s="69">
        <v>2024</v>
      </c>
      <c r="N5" s="69">
        <v>2024</v>
      </c>
      <c r="O5" s="69">
        <v>2024</v>
      </c>
      <c r="P5" s="70"/>
      <c r="Q5" s="54" t="s">
        <v>27</v>
      </c>
    </row>
    <row r="6" spans="1:19" ht="63" customHeight="1" x14ac:dyDescent="0.25">
      <c r="A6" s="78" t="s">
        <v>0</v>
      </c>
      <c r="B6" s="78" t="s">
        <v>0</v>
      </c>
      <c r="C6" s="2" t="s">
        <v>1</v>
      </c>
      <c r="D6" s="57">
        <v>412966000</v>
      </c>
      <c r="E6" s="58">
        <v>422445000</v>
      </c>
      <c r="F6" s="73">
        <v>552108000</v>
      </c>
      <c r="G6" s="73">
        <v>585410000</v>
      </c>
      <c r="H6" s="73"/>
      <c r="I6" s="59"/>
      <c r="J6" s="76"/>
      <c r="K6" s="73"/>
      <c r="L6" s="73"/>
      <c r="M6" s="73"/>
      <c r="N6" s="77"/>
      <c r="O6" s="8"/>
      <c r="P6" s="51"/>
      <c r="Q6" s="10">
        <f>SUM(D6:O6)</f>
        <v>1972929000</v>
      </c>
      <c r="R6" s="7"/>
    </row>
    <row r="7" spans="1:19" ht="50.1" customHeight="1" x14ac:dyDescent="0.25">
      <c r="A7" s="80" t="s">
        <v>2</v>
      </c>
      <c r="B7" s="78" t="s">
        <v>3</v>
      </c>
      <c r="C7" s="2" t="s">
        <v>4</v>
      </c>
      <c r="D7" s="11">
        <v>4604000</v>
      </c>
      <c r="E7" s="12">
        <v>15655000</v>
      </c>
      <c r="F7" s="74">
        <v>12052000</v>
      </c>
      <c r="G7" s="74">
        <v>19240000</v>
      </c>
      <c r="H7" s="74"/>
      <c r="I7" s="8"/>
      <c r="J7" s="77"/>
      <c r="K7" s="74"/>
      <c r="L7" s="74"/>
      <c r="M7" s="74"/>
      <c r="N7" s="77"/>
      <c r="O7" s="9"/>
      <c r="P7" s="51"/>
      <c r="Q7" s="10">
        <f t="shared" ref="Q7:Q14" si="0">SUM(D7:O7)</f>
        <v>51551000</v>
      </c>
      <c r="R7" s="7"/>
    </row>
    <row r="8" spans="1:19" ht="50.1" customHeight="1" x14ac:dyDescent="0.25">
      <c r="A8" s="80"/>
      <c r="B8" s="80" t="s">
        <v>5</v>
      </c>
      <c r="C8" s="2" t="s">
        <v>6</v>
      </c>
      <c r="D8" s="11">
        <v>363330000</v>
      </c>
      <c r="E8" s="12">
        <v>664191000</v>
      </c>
      <c r="F8" s="74">
        <v>618092000</v>
      </c>
      <c r="G8" s="74">
        <v>683973000</v>
      </c>
      <c r="H8" s="74"/>
      <c r="I8" s="8"/>
      <c r="J8" s="77"/>
      <c r="K8" s="74"/>
      <c r="L8" s="74"/>
      <c r="M8" s="74"/>
      <c r="N8" s="77"/>
      <c r="O8" s="9"/>
      <c r="P8" s="51"/>
      <c r="Q8" s="10">
        <f t="shared" si="0"/>
        <v>2329586000</v>
      </c>
      <c r="R8" s="7"/>
    </row>
    <row r="9" spans="1:19" ht="50.1" customHeight="1" x14ac:dyDescent="0.25">
      <c r="A9" s="80"/>
      <c r="B9" s="80"/>
      <c r="C9" s="2" t="s">
        <v>7</v>
      </c>
      <c r="D9" s="11">
        <v>28681000</v>
      </c>
      <c r="E9" s="12">
        <v>48181000</v>
      </c>
      <c r="F9" s="74">
        <v>47297000</v>
      </c>
      <c r="G9" s="74">
        <v>48679000</v>
      </c>
      <c r="H9" s="74"/>
      <c r="I9" s="8"/>
      <c r="J9" s="77"/>
      <c r="K9" s="74"/>
      <c r="L9" s="74"/>
      <c r="M9" s="74"/>
      <c r="N9" s="77"/>
      <c r="O9" s="9"/>
      <c r="P9" s="51"/>
      <c r="Q9" s="10">
        <f>SUM(D9:O9)</f>
        <v>172838000</v>
      </c>
      <c r="R9" s="7"/>
    </row>
    <row r="10" spans="1:19" ht="45" customHeight="1" x14ac:dyDescent="0.25">
      <c r="A10" s="78" t="s">
        <v>8</v>
      </c>
      <c r="B10" s="78" t="s">
        <v>8</v>
      </c>
      <c r="C10" s="2" t="s">
        <v>38</v>
      </c>
      <c r="D10" s="11">
        <v>198354</v>
      </c>
      <c r="E10" s="12">
        <v>133203</v>
      </c>
      <c r="F10" s="74">
        <v>98624</v>
      </c>
      <c r="G10" s="74">
        <v>87534</v>
      </c>
      <c r="H10" s="74"/>
      <c r="I10" s="8"/>
      <c r="J10" s="77"/>
      <c r="K10" s="74"/>
      <c r="L10" s="74"/>
      <c r="M10" s="74"/>
      <c r="N10" s="77"/>
      <c r="O10" s="9"/>
      <c r="P10" s="51"/>
      <c r="Q10" s="10">
        <f t="shared" si="0"/>
        <v>517715</v>
      </c>
      <c r="R10" s="7"/>
    </row>
    <row r="11" spans="1:19" ht="45" customHeight="1" x14ac:dyDescent="0.25">
      <c r="A11" s="2" t="s">
        <v>9</v>
      </c>
      <c r="B11" s="2" t="s">
        <v>9</v>
      </c>
      <c r="C11" s="2" t="s">
        <v>37</v>
      </c>
      <c r="D11" s="11">
        <v>99845</v>
      </c>
      <c r="E11" s="12">
        <v>136457</v>
      </c>
      <c r="F11" s="74">
        <v>120906</v>
      </c>
      <c r="G11" s="74">
        <v>91617</v>
      </c>
      <c r="H11" s="74"/>
      <c r="I11" s="8"/>
      <c r="J11" s="77"/>
      <c r="K11" s="74"/>
      <c r="L11" s="74"/>
      <c r="M11" s="74"/>
      <c r="N11" s="77"/>
      <c r="O11" s="9"/>
      <c r="P11" s="51"/>
      <c r="Q11" s="10">
        <f t="shared" si="0"/>
        <v>448825</v>
      </c>
      <c r="R11" s="7"/>
    </row>
    <row r="12" spans="1:19" ht="50.1" customHeight="1" x14ac:dyDescent="0.25">
      <c r="A12" s="78" t="s">
        <v>10</v>
      </c>
      <c r="B12" s="78" t="s">
        <v>10</v>
      </c>
      <c r="C12" s="2" t="s">
        <v>11</v>
      </c>
      <c r="D12" s="11">
        <v>151612</v>
      </c>
      <c r="E12" s="12">
        <v>200407</v>
      </c>
      <c r="F12" s="74">
        <v>231684</v>
      </c>
      <c r="G12" s="74">
        <v>248752</v>
      </c>
      <c r="H12" s="74"/>
      <c r="I12" s="8"/>
      <c r="J12" s="77"/>
      <c r="K12" s="74"/>
      <c r="L12" s="74"/>
      <c r="M12" s="74"/>
      <c r="N12" s="77"/>
      <c r="O12" s="9"/>
      <c r="P12" s="51"/>
      <c r="Q12" s="10">
        <f t="shared" si="0"/>
        <v>832455</v>
      </c>
      <c r="R12" s="7"/>
    </row>
    <row r="13" spans="1:19" ht="45" customHeight="1" x14ac:dyDescent="0.25">
      <c r="A13" s="2" t="s">
        <v>12</v>
      </c>
      <c r="B13" s="2" t="s">
        <v>12</v>
      </c>
      <c r="C13" s="2" t="s">
        <v>13</v>
      </c>
      <c r="D13" s="11">
        <v>32595</v>
      </c>
      <c r="E13" s="12">
        <v>63806</v>
      </c>
      <c r="F13" s="74">
        <v>42077</v>
      </c>
      <c r="G13" s="74">
        <v>31387</v>
      </c>
      <c r="H13" s="74"/>
      <c r="I13" s="8"/>
      <c r="J13" s="77"/>
      <c r="K13" s="74"/>
      <c r="L13" s="74"/>
      <c r="M13" s="74"/>
      <c r="N13" s="77"/>
      <c r="O13" s="9"/>
      <c r="P13" s="51"/>
      <c r="Q13" s="10">
        <f t="shared" si="0"/>
        <v>169865</v>
      </c>
      <c r="R13" s="7"/>
      <c r="S13" s="3"/>
    </row>
    <row r="14" spans="1:19" ht="45" customHeight="1" x14ac:dyDescent="0.25">
      <c r="A14" s="2" t="s">
        <v>35</v>
      </c>
      <c r="B14" s="2" t="s">
        <v>35</v>
      </c>
      <c r="C14" s="2" t="s">
        <v>36</v>
      </c>
      <c r="D14" s="11">
        <v>816598</v>
      </c>
      <c r="E14" s="12">
        <v>480817</v>
      </c>
      <c r="F14" s="74">
        <v>615115</v>
      </c>
      <c r="G14" s="74">
        <v>584235</v>
      </c>
      <c r="H14" s="74"/>
      <c r="I14" s="8"/>
      <c r="J14" s="77"/>
      <c r="K14" s="74"/>
      <c r="L14" s="74"/>
      <c r="M14" s="74"/>
      <c r="N14" s="77"/>
      <c r="O14" s="9"/>
      <c r="P14" s="52"/>
      <c r="Q14" s="10">
        <f t="shared" si="0"/>
        <v>2496765</v>
      </c>
      <c r="R14" s="7"/>
      <c r="S14" s="3"/>
    </row>
    <row r="15" spans="1:19" x14ac:dyDescent="0.25">
      <c r="D15" s="3"/>
      <c r="G15" s="5"/>
      <c r="I15" s="5"/>
      <c r="K15" s="5"/>
      <c r="L15" s="5"/>
      <c r="M15" s="5"/>
      <c r="Q15" s="3"/>
    </row>
    <row r="16" spans="1:19" s="14" customFormat="1" x14ac:dyDescent="0.25">
      <c r="B16" s="38"/>
      <c r="D16" s="15"/>
      <c r="E16" s="15"/>
      <c r="F16" s="15"/>
      <c r="G16" s="15"/>
      <c r="H16" s="15"/>
      <c r="I16" s="15"/>
      <c r="J16" s="15"/>
      <c r="K16" s="15"/>
      <c r="L16" s="15"/>
      <c r="M16" s="15"/>
      <c r="N16" s="15"/>
      <c r="O16" s="15"/>
      <c r="P16" s="16"/>
      <c r="Q16" s="75"/>
    </row>
    <row r="17" spans="1:19" s="14" customFormat="1" x14ac:dyDescent="0.25">
      <c r="A17" s="48" t="s">
        <v>32</v>
      </c>
      <c r="B17" s="42"/>
      <c r="C17" s="43"/>
      <c r="D17" s="43"/>
      <c r="E17" s="44"/>
      <c r="F17" s="44"/>
      <c r="G17" s="44"/>
      <c r="H17" s="44"/>
      <c r="I17" s="45"/>
      <c r="J17" s="44"/>
      <c r="K17" s="44"/>
      <c r="L17" s="44"/>
      <c r="M17" s="45"/>
      <c r="N17" s="45"/>
      <c r="O17" s="46"/>
      <c r="P17" s="39"/>
      <c r="Q17" s="17"/>
    </row>
    <row r="18" spans="1:19" s="14" customFormat="1" x14ac:dyDescent="0.25">
      <c r="A18" s="49" t="s">
        <v>33</v>
      </c>
      <c r="B18" s="42"/>
      <c r="C18" s="43"/>
      <c r="D18" s="43"/>
      <c r="E18" s="44"/>
      <c r="F18" s="44"/>
      <c r="G18" s="44"/>
      <c r="H18" s="44"/>
      <c r="I18" s="45"/>
      <c r="J18" s="44"/>
      <c r="K18" s="44"/>
      <c r="L18" s="44"/>
      <c r="M18" s="45"/>
      <c r="N18" s="45"/>
      <c r="O18" s="46"/>
      <c r="P18" s="39"/>
      <c r="Q18" s="24"/>
      <c r="S18" s="25"/>
    </row>
    <row r="19" spans="1:19" s="14" customFormat="1" x14ac:dyDescent="0.25">
      <c r="A19" s="18"/>
      <c r="B19" s="37"/>
      <c r="C19" s="19"/>
      <c r="D19" s="20"/>
      <c r="E19" s="20"/>
      <c r="F19" s="21"/>
      <c r="G19" s="21"/>
      <c r="H19" s="21"/>
      <c r="I19" s="21"/>
      <c r="J19" s="22"/>
      <c r="K19" s="21"/>
      <c r="L19" s="21"/>
      <c r="M19" s="21"/>
      <c r="N19" s="22"/>
      <c r="O19" s="22"/>
      <c r="P19" s="23"/>
      <c r="Q19" s="24"/>
    </row>
    <row r="20" spans="1:19" s="14" customFormat="1" x14ac:dyDescent="0.25">
      <c r="A20" s="18"/>
      <c r="B20" s="18"/>
      <c r="C20" s="19"/>
      <c r="D20" s="20"/>
      <c r="E20" s="20"/>
      <c r="F20" s="21"/>
      <c r="G20" s="21"/>
      <c r="H20" s="21"/>
      <c r="I20" s="21"/>
      <c r="J20" s="22"/>
      <c r="K20" s="21"/>
      <c r="L20" s="21"/>
      <c r="M20" s="21"/>
      <c r="N20" s="22"/>
      <c r="O20" s="22"/>
      <c r="P20" s="23"/>
      <c r="Q20" s="24"/>
    </row>
    <row r="21" spans="1:19" s="14" customFormat="1" x14ac:dyDescent="0.25">
      <c r="A21" s="18"/>
      <c r="B21" s="36"/>
      <c r="C21" s="19"/>
      <c r="D21" s="20"/>
      <c r="E21" s="20"/>
      <c r="F21" s="21"/>
      <c r="G21" s="21"/>
      <c r="H21" s="21"/>
      <c r="I21" s="21"/>
      <c r="J21" s="22"/>
      <c r="K21" s="21"/>
      <c r="L21" s="21"/>
      <c r="M21" s="21"/>
      <c r="N21" s="22"/>
      <c r="O21" s="22"/>
      <c r="P21" s="23"/>
      <c r="Q21" s="24"/>
    </row>
    <row r="22" spans="1:19" s="14" customFormat="1" x14ac:dyDescent="0.25">
      <c r="A22" s="18"/>
      <c r="B22" s="18"/>
      <c r="C22" s="19"/>
      <c r="D22" s="20"/>
      <c r="E22" s="20"/>
      <c r="F22" s="21"/>
      <c r="G22" s="21"/>
      <c r="H22" s="21"/>
      <c r="I22" s="21"/>
      <c r="J22" s="22"/>
      <c r="K22" s="21"/>
      <c r="L22" s="21"/>
      <c r="M22" s="21"/>
      <c r="N22" s="22"/>
      <c r="O22" s="22"/>
      <c r="P22" s="23"/>
      <c r="Q22" s="24"/>
    </row>
    <row r="23" spans="1:19" s="14" customFormat="1" x14ac:dyDescent="0.25">
      <c r="A23" s="19"/>
      <c r="R23" s="40"/>
      <c r="S23" s="40"/>
    </row>
    <row r="24" spans="1:19" s="14" customFormat="1" x14ac:dyDescent="0.25">
      <c r="A24" s="18"/>
      <c r="R24" s="40"/>
      <c r="S24" s="40"/>
    </row>
    <row r="25" spans="1:19" s="14" customFormat="1" x14ac:dyDescent="0.25">
      <c r="A25" s="19"/>
      <c r="B25" s="19"/>
      <c r="C25" s="19"/>
      <c r="D25" s="20"/>
      <c r="E25" s="20"/>
      <c r="F25" s="21"/>
      <c r="G25" s="21"/>
      <c r="H25" s="21"/>
      <c r="I25" s="21"/>
      <c r="J25" s="22"/>
      <c r="K25" s="21"/>
      <c r="L25" s="21"/>
      <c r="M25" s="21"/>
      <c r="N25" s="22"/>
      <c r="O25" s="22"/>
      <c r="P25" s="23"/>
      <c r="Q25" s="24"/>
    </row>
    <row r="26" spans="1:19" s="14" customFormat="1" x14ac:dyDescent="0.25"/>
    <row r="27" spans="1:19" s="14" customFormat="1" x14ac:dyDescent="0.25"/>
    <row r="48" spans="4:17" x14ac:dyDescent="0.25">
      <c r="D48" s="3"/>
      <c r="J48" s="3"/>
      <c r="L48" s="6"/>
      <c r="Q48" s="3"/>
    </row>
  </sheetData>
  <mergeCells count="3">
    <mergeCell ref="D2:Q2"/>
    <mergeCell ref="A7:A9"/>
    <mergeCell ref="B8:B9"/>
  </mergeCells>
  <pageMargins left="0.7" right="0.7" top="0.75" bottom="0.75" header="0.3" footer="0.3"/>
  <pageSetup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2015</v>
      </c>
      <c r="E5" s="65">
        <v>2015</v>
      </c>
      <c r="F5" s="65">
        <v>2015</v>
      </c>
      <c r="G5" s="65">
        <v>2015</v>
      </c>
      <c r="H5" s="65">
        <v>2015</v>
      </c>
      <c r="I5" s="65">
        <v>2015</v>
      </c>
      <c r="J5" s="65">
        <v>2015</v>
      </c>
      <c r="K5" s="65">
        <v>2015</v>
      </c>
      <c r="L5" s="65">
        <v>2015</v>
      </c>
      <c r="M5" s="65">
        <v>2015</v>
      </c>
      <c r="N5" s="65">
        <v>2015</v>
      </c>
      <c r="O5" s="66">
        <v>2015</v>
      </c>
      <c r="P5" s="56"/>
      <c r="Q5" s="54" t="s">
        <v>27</v>
      </c>
    </row>
    <row r="6" spans="1:19" ht="60" x14ac:dyDescent="0.25">
      <c r="A6" s="13" t="s">
        <v>0</v>
      </c>
      <c r="B6" s="13" t="s">
        <v>0</v>
      </c>
      <c r="C6" s="2" t="s">
        <v>1</v>
      </c>
      <c r="D6" s="57">
        <v>621800000</v>
      </c>
      <c r="E6" s="58">
        <v>503414000</v>
      </c>
      <c r="F6" s="59">
        <v>586014000</v>
      </c>
      <c r="G6" s="59">
        <v>819066000</v>
      </c>
      <c r="H6" s="59">
        <v>774921000</v>
      </c>
      <c r="I6" s="59">
        <v>955278000</v>
      </c>
      <c r="J6" s="60">
        <v>703281000</v>
      </c>
      <c r="K6" s="59">
        <v>716419000</v>
      </c>
      <c r="L6" s="59">
        <v>810953000</v>
      </c>
      <c r="M6" s="59">
        <v>639289000</v>
      </c>
      <c r="N6" s="60">
        <v>715911000</v>
      </c>
      <c r="O6" s="59">
        <v>693875000</v>
      </c>
      <c r="P6" s="50"/>
      <c r="Q6" s="10">
        <f>SUM(D6:O6)</f>
        <v>8540221000</v>
      </c>
      <c r="R6" s="7"/>
    </row>
    <row r="7" spans="1:19" ht="50.1" customHeight="1" x14ac:dyDescent="0.25">
      <c r="A7" s="80" t="s">
        <v>2</v>
      </c>
      <c r="B7" s="13" t="s">
        <v>3</v>
      </c>
      <c r="C7" s="2" t="s">
        <v>4</v>
      </c>
      <c r="D7" s="11">
        <v>1408000</v>
      </c>
      <c r="E7" s="12">
        <v>699000</v>
      </c>
      <c r="F7" s="8">
        <v>2449000</v>
      </c>
      <c r="G7" s="8">
        <v>1879000</v>
      </c>
      <c r="H7" s="8">
        <v>934000</v>
      </c>
      <c r="I7" s="8">
        <v>749000</v>
      </c>
      <c r="J7" s="9">
        <v>3984000</v>
      </c>
      <c r="K7" s="8">
        <v>1710000</v>
      </c>
      <c r="L7" s="8">
        <v>1048000</v>
      </c>
      <c r="M7" s="8">
        <v>3968000</v>
      </c>
      <c r="N7" s="9">
        <v>2993000</v>
      </c>
      <c r="O7" s="9">
        <v>1684000</v>
      </c>
      <c r="P7" s="51"/>
      <c r="Q7" s="10">
        <f t="shared" ref="Q7:Q13" si="0">SUM(D7:O7)</f>
        <v>23505000</v>
      </c>
      <c r="R7" s="7"/>
    </row>
    <row r="8" spans="1:19" ht="50.1" customHeight="1" x14ac:dyDescent="0.25">
      <c r="A8" s="80"/>
      <c r="B8" s="80" t="s">
        <v>5</v>
      </c>
      <c r="C8" s="2" t="s">
        <v>6</v>
      </c>
      <c r="D8" s="11">
        <v>350826000</v>
      </c>
      <c r="E8" s="12">
        <v>514877000</v>
      </c>
      <c r="F8" s="8">
        <v>599429000</v>
      </c>
      <c r="G8" s="8">
        <v>551676000</v>
      </c>
      <c r="H8" s="8">
        <v>596763000</v>
      </c>
      <c r="I8" s="8">
        <v>642960000</v>
      </c>
      <c r="J8" s="9">
        <v>623245000</v>
      </c>
      <c r="K8" s="8">
        <v>553966000</v>
      </c>
      <c r="L8" s="8">
        <v>518975000</v>
      </c>
      <c r="M8" s="8">
        <v>422962000</v>
      </c>
      <c r="N8" s="9">
        <v>520479000</v>
      </c>
      <c r="O8" s="9">
        <v>355505000</v>
      </c>
      <c r="P8" s="51"/>
      <c r="Q8" s="10">
        <f t="shared" si="0"/>
        <v>6251663000</v>
      </c>
      <c r="R8" s="7"/>
    </row>
    <row r="9" spans="1:19" ht="50.1" customHeight="1" x14ac:dyDescent="0.25">
      <c r="A9" s="80"/>
      <c r="B9" s="80"/>
      <c r="C9" s="2" t="s">
        <v>7</v>
      </c>
      <c r="D9" s="11">
        <v>5878000</v>
      </c>
      <c r="E9" s="12">
        <v>16088000</v>
      </c>
      <c r="F9" s="8">
        <v>18666000</v>
      </c>
      <c r="G9" s="8">
        <v>14849000</v>
      </c>
      <c r="H9" s="8">
        <v>17721000</v>
      </c>
      <c r="I9" s="8">
        <v>16958000</v>
      </c>
      <c r="J9" s="9">
        <v>20725000</v>
      </c>
      <c r="K9" s="8">
        <v>18124000</v>
      </c>
      <c r="L9" s="8">
        <v>19117000</v>
      </c>
      <c r="M9" s="8">
        <v>18729000</v>
      </c>
      <c r="N9" s="9">
        <v>29845000</v>
      </c>
      <c r="O9" s="9">
        <v>33483000</v>
      </c>
      <c r="P9" s="51"/>
      <c r="Q9" s="10">
        <f t="shared" si="0"/>
        <v>230183000</v>
      </c>
      <c r="R9" s="7"/>
    </row>
    <row r="10" spans="1:19" ht="50.1" customHeight="1" x14ac:dyDescent="0.25">
      <c r="A10" s="13" t="s">
        <v>8</v>
      </c>
      <c r="B10" s="13" t="s">
        <v>8</v>
      </c>
      <c r="C10" s="2" t="s">
        <v>28</v>
      </c>
      <c r="D10" s="11">
        <v>47774</v>
      </c>
      <c r="E10" s="12">
        <v>29705</v>
      </c>
      <c r="F10" s="8">
        <v>39156</v>
      </c>
      <c r="G10" s="8">
        <v>88577</v>
      </c>
      <c r="H10" s="8">
        <v>48846</v>
      </c>
      <c r="I10" s="8">
        <v>48766</v>
      </c>
      <c r="J10" s="9">
        <v>48211</v>
      </c>
      <c r="K10" s="8">
        <v>38572</v>
      </c>
      <c r="L10" s="8">
        <v>58885</v>
      </c>
      <c r="M10" s="8">
        <v>42227</v>
      </c>
      <c r="N10" s="9">
        <v>64811</v>
      </c>
      <c r="O10" s="9">
        <v>28402</v>
      </c>
      <c r="P10" s="51"/>
      <c r="Q10" s="10">
        <f t="shared" si="0"/>
        <v>583932</v>
      </c>
      <c r="R10" s="7"/>
    </row>
    <row r="11" spans="1:19" ht="50.1" customHeight="1" x14ac:dyDescent="0.25">
      <c r="A11" s="2" t="s">
        <v>9</v>
      </c>
      <c r="B11" s="2" t="s">
        <v>9</v>
      </c>
      <c r="C11" s="2" t="s">
        <v>29</v>
      </c>
      <c r="D11" s="11">
        <v>90729</v>
      </c>
      <c r="E11" s="12">
        <v>55385</v>
      </c>
      <c r="F11" s="8">
        <v>71498</v>
      </c>
      <c r="G11" s="8">
        <v>76165</v>
      </c>
      <c r="H11" s="8">
        <v>73703</v>
      </c>
      <c r="I11" s="8">
        <v>39507</v>
      </c>
      <c r="J11" s="9">
        <v>79232</v>
      </c>
      <c r="K11" s="8">
        <v>103977</v>
      </c>
      <c r="L11" s="8">
        <v>67393</v>
      </c>
      <c r="M11" s="8">
        <v>85449</v>
      </c>
      <c r="N11" s="9">
        <v>71968</v>
      </c>
      <c r="O11" s="9">
        <v>43682</v>
      </c>
      <c r="P11" s="51"/>
      <c r="Q11" s="10">
        <f t="shared" si="0"/>
        <v>858688</v>
      </c>
      <c r="R11" s="7"/>
    </row>
    <row r="12" spans="1:19" ht="50.1" customHeight="1" x14ac:dyDescent="0.25">
      <c r="A12" s="13" t="s">
        <v>10</v>
      </c>
      <c r="B12" s="13" t="s">
        <v>10</v>
      </c>
      <c r="C12" s="2" t="s">
        <v>30</v>
      </c>
      <c r="D12" s="11">
        <v>84572</v>
      </c>
      <c r="E12" s="12">
        <v>464432</v>
      </c>
      <c r="F12" s="8">
        <v>651942</v>
      </c>
      <c r="G12" s="8">
        <v>652491</v>
      </c>
      <c r="H12" s="8">
        <v>270545</v>
      </c>
      <c r="I12" s="8">
        <v>152304</v>
      </c>
      <c r="J12" s="9">
        <v>530423</v>
      </c>
      <c r="K12" s="8">
        <v>223959</v>
      </c>
      <c r="L12" s="8">
        <v>391695</v>
      </c>
      <c r="M12" s="8">
        <v>318550</v>
      </c>
      <c r="N12" s="9">
        <v>262533</v>
      </c>
      <c r="O12" s="9">
        <v>162057</v>
      </c>
      <c r="P12" s="51"/>
      <c r="Q12" s="10">
        <f t="shared" si="0"/>
        <v>4165503</v>
      </c>
      <c r="R12" s="7"/>
    </row>
    <row r="13" spans="1:19" ht="50.1" customHeight="1" x14ac:dyDescent="0.25">
      <c r="A13" s="26" t="s">
        <v>12</v>
      </c>
      <c r="B13" s="26" t="s">
        <v>12</v>
      </c>
      <c r="C13" s="26" t="s">
        <v>31</v>
      </c>
      <c r="D13" s="11">
        <v>43539</v>
      </c>
      <c r="E13" s="12">
        <v>25036</v>
      </c>
      <c r="F13" s="8">
        <v>25604</v>
      </c>
      <c r="G13" s="8">
        <v>27888</v>
      </c>
      <c r="H13" s="8">
        <v>5046</v>
      </c>
      <c r="I13" s="8">
        <v>12644</v>
      </c>
      <c r="J13" s="9">
        <v>14052</v>
      </c>
      <c r="K13" s="8">
        <v>24458</v>
      </c>
      <c r="L13" s="8">
        <v>16947</v>
      </c>
      <c r="M13" s="8">
        <v>11226</v>
      </c>
      <c r="N13" s="9">
        <v>17747</v>
      </c>
      <c r="O13" s="9">
        <v>15245</v>
      </c>
      <c r="P13" s="52"/>
      <c r="Q13" s="10">
        <f t="shared" si="0"/>
        <v>239432</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2014</v>
      </c>
      <c r="E5" s="65">
        <v>2014</v>
      </c>
      <c r="F5" s="65">
        <v>2014</v>
      </c>
      <c r="G5" s="65">
        <v>2014</v>
      </c>
      <c r="H5" s="65">
        <v>2014</v>
      </c>
      <c r="I5" s="65">
        <v>2014</v>
      </c>
      <c r="J5" s="65">
        <v>2014</v>
      </c>
      <c r="K5" s="65">
        <v>2014</v>
      </c>
      <c r="L5" s="65">
        <v>2014</v>
      </c>
      <c r="M5" s="65">
        <v>2014</v>
      </c>
      <c r="N5" s="65">
        <v>2014</v>
      </c>
      <c r="O5" s="66">
        <v>2014</v>
      </c>
      <c r="P5" s="56"/>
      <c r="Q5" s="54" t="s">
        <v>27</v>
      </c>
    </row>
    <row r="6" spans="1:19" ht="60" x14ac:dyDescent="0.25">
      <c r="A6" s="13" t="s">
        <v>0</v>
      </c>
      <c r="B6" s="13" t="s">
        <v>0</v>
      </c>
      <c r="C6" s="2" t="s">
        <v>1</v>
      </c>
      <c r="D6" s="57">
        <v>683016000</v>
      </c>
      <c r="E6" s="58">
        <v>539001000</v>
      </c>
      <c r="F6" s="59">
        <v>635600000</v>
      </c>
      <c r="G6" s="59">
        <v>631961000</v>
      </c>
      <c r="H6" s="59">
        <v>710484000</v>
      </c>
      <c r="I6" s="59">
        <v>682870000</v>
      </c>
      <c r="J6" s="60">
        <v>764679000</v>
      </c>
      <c r="K6" s="59">
        <v>681456000</v>
      </c>
      <c r="L6" s="59">
        <v>786588000</v>
      </c>
      <c r="M6" s="59">
        <v>713030000</v>
      </c>
      <c r="N6" s="60">
        <v>664204000</v>
      </c>
      <c r="O6" s="59">
        <v>701814000</v>
      </c>
      <c r="P6" s="50"/>
      <c r="Q6" s="10">
        <f>SUM(D6:O6)</f>
        <v>8194703000</v>
      </c>
      <c r="R6" s="7"/>
    </row>
    <row r="7" spans="1:19" ht="50.1" customHeight="1" x14ac:dyDescent="0.25">
      <c r="A7" s="80" t="s">
        <v>2</v>
      </c>
      <c r="B7" s="13" t="s">
        <v>3</v>
      </c>
      <c r="C7" s="2" t="s">
        <v>4</v>
      </c>
      <c r="D7" s="11">
        <v>3440000</v>
      </c>
      <c r="E7" s="12">
        <v>658000</v>
      </c>
      <c r="F7" s="8">
        <v>2377000</v>
      </c>
      <c r="G7" s="8">
        <v>348000</v>
      </c>
      <c r="H7" s="8">
        <v>2071000</v>
      </c>
      <c r="I7" s="8">
        <v>1735000</v>
      </c>
      <c r="J7" s="9">
        <v>1575000</v>
      </c>
      <c r="K7" s="8">
        <v>2379000</v>
      </c>
      <c r="L7" s="8">
        <v>848000</v>
      </c>
      <c r="M7" s="8">
        <v>1755000</v>
      </c>
      <c r="N7" s="9">
        <v>3259000</v>
      </c>
      <c r="O7" s="9">
        <v>958000</v>
      </c>
      <c r="P7" s="51"/>
      <c r="Q7" s="10">
        <f t="shared" ref="Q7:Q13" si="0">SUM(D7:O7)</f>
        <v>21403000</v>
      </c>
      <c r="R7" s="7"/>
    </row>
    <row r="8" spans="1:19" ht="50.1" customHeight="1" x14ac:dyDescent="0.25">
      <c r="A8" s="80"/>
      <c r="B8" s="80" t="s">
        <v>5</v>
      </c>
      <c r="C8" s="2" t="s">
        <v>6</v>
      </c>
      <c r="D8" s="11">
        <v>240918000</v>
      </c>
      <c r="E8" s="12">
        <v>1075889000</v>
      </c>
      <c r="F8" s="8">
        <v>467463000</v>
      </c>
      <c r="G8" s="8">
        <v>445313000</v>
      </c>
      <c r="H8" s="8">
        <v>443062000</v>
      </c>
      <c r="I8" s="8">
        <v>466709000</v>
      </c>
      <c r="J8" s="9">
        <v>401937000</v>
      </c>
      <c r="K8" s="8">
        <v>514625000</v>
      </c>
      <c r="L8" s="8">
        <v>411272000</v>
      </c>
      <c r="M8" s="8">
        <v>539118000</v>
      </c>
      <c r="N8" s="9">
        <v>504650000</v>
      </c>
      <c r="O8" s="9">
        <v>456045000</v>
      </c>
      <c r="P8" s="51"/>
      <c r="Q8" s="10">
        <f t="shared" si="0"/>
        <v>5967001000</v>
      </c>
      <c r="R8" s="7"/>
    </row>
    <row r="9" spans="1:19" ht="50.1" customHeight="1" x14ac:dyDescent="0.25">
      <c r="A9" s="80"/>
      <c r="B9" s="80"/>
      <c r="C9" s="2" t="s">
        <v>7</v>
      </c>
      <c r="D9" s="11">
        <v>7172000</v>
      </c>
      <c r="E9" s="12">
        <v>15354000</v>
      </c>
      <c r="F9" s="8">
        <v>15797000</v>
      </c>
      <c r="G9" s="8">
        <v>15143000</v>
      </c>
      <c r="H9" s="8">
        <v>16782000</v>
      </c>
      <c r="I9" s="8">
        <v>19751000</v>
      </c>
      <c r="J9" s="9">
        <v>20582000</v>
      </c>
      <c r="K9" s="8">
        <v>18272000</v>
      </c>
      <c r="L9" s="8">
        <v>18985000</v>
      </c>
      <c r="M9" s="8">
        <v>19381000</v>
      </c>
      <c r="N9" s="9">
        <v>16205000</v>
      </c>
      <c r="O9" s="9">
        <v>19132000</v>
      </c>
      <c r="P9" s="51"/>
      <c r="Q9" s="10">
        <f t="shared" si="0"/>
        <v>202556000</v>
      </c>
      <c r="R9" s="7"/>
    </row>
    <row r="10" spans="1:19" ht="50.1" customHeight="1" x14ac:dyDescent="0.25">
      <c r="A10" s="13" t="s">
        <v>8</v>
      </c>
      <c r="B10" s="13" t="s">
        <v>8</v>
      </c>
      <c r="C10" s="2" t="s">
        <v>28</v>
      </c>
      <c r="D10" s="11">
        <v>33378</v>
      </c>
      <c r="E10" s="12">
        <v>59752</v>
      </c>
      <c r="F10" s="8">
        <v>58987</v>
      </c>
      <c r="G10" s="8">
        <v>43354</v>
      </c>
      <c r="H10" s="8">
        <v>66145</v>
      </c>
      <c r="I10" s="8">
        <v>67111</v>
      </c>
      <c r="J10" s="9">
        <v>61397</v>
      </c>
      <c r="K10" s="8">
        <v>84252</v>
      </c>
      <c r="L10" s="8">
        <v>60438</v>
      </c>
      <c r="M10" s="8">
        <v>46720</v>
      </c>
      <c r="N10" s="9">
        <v>78396</v>
      </c>
      <c r="O10" s="9">
        <v>43036</v>
      </c>
      <c r="P10" s="51"/>
      <c r="Q10" s="10">
        <f t="shared" si="0"/>
        <v>702966</v>
      </c>
      <c r="R10" s="7"/>
    </row>
    <row r="11" spans="1:19" ht="50.1" customHeight="1" x14ac:dyDescent="0.25">
      <c r="A11" s="2" t="s">
        <v>9</v>
      </c>
      <c r="B11" s="2" t="s">
        <v>9</v>
      </c>
      <c r="C11" s="2" t="s">
        <v>29</v>
      </c>
      <c r="D11" s="11">
        <v>42309</v>
      </c>
      <c r="E11" s="12">
        <v>41773</v>
      </c>
      <c r="F11" s="8">
        <v>12943</v>
      </c>
      <c r="G11" s="34">
        <v>34311</v>
      </c>
      <c r="H11" s="8">
        <v>25686</v>
      </c>
      <c r="I11" s="8">
        <v>86730</v>
      </c>
      <c r="J11" s="9">
        <v>82693</v>
      </c>
      <c r="K11" s="8">
        <v>72925</v>
      </c>
      <c r="L11" s="8">
        <v>29707</v>
      </c>
      <c r="M11" s="8">
        <v>46729</v>
      </c>
      <c r="N11" s="9">
        <v>102026</v>
      </c>
      <c r="O11" s="9">
        <v>52380</v>
      </c>
      <c r="P11" s="51"/>
      <c r="Q11" s="10">
        <f t="shared" si="0"/>
        <v>630212</v>
      </c>
      <c r="R11" s="7"/>
    </row>
    <row r="12" spans="1:19" ht="50.1" customHeight="1" x14ac:dyDescent="0.25">
      <c r="A12" s="13" t="s">
        <v>10</v>
      </c>
      <c r="B12" s="13" t="s">
        <v>10</v>
      </c>
      <c r="C12" s="2" t="s">
        <v>30</v>
      </c>
      <c r="D12" s="11">
        <v>20955</v>
      </c>
      <c r="E12" s="12">
        <v>314066</v>
      </c>
      <c r="F12" s="8">
        <v>74421</v>
      </c>
      <c r="G12" s="8">
        <v>123470</v>
      </c>
      <c r="H12" s="8">
        <v>261806</v>
      </c>
      <c r="I12" s="8">
        <v>243357</v>
      </c>
      <c r="J12" s="9">
        <v>385119</v>
      </c>
      <c r="K12" s="8">
        <v>299714</v>
      </c>
      <c r="L12" s="8">
        <v>463429</v>
      </c>
      <c r="M12" s="8">
        <v>363040</v>
      </c>
      <c r="N12" s="9">
        <v>295012</v>
      </c>
      <c r="O12" s="9">
        <v>597016</v>
      </c>
      <c r="P12" s="51"/>
      <c r="Q12" s="10">
        <f t="shared" si="0"/>
        <v>3441405</v>
      </c>
      <c r="R12" s="7"/>
    </row>
    <row r="13" spans="1:19" ht="50.1" customHeight="1" x14ac:dyDescent="0.25">
      <c r="A13" s="26" t="s">
        <v>12</v>
      </c>
      <c r="B13" s="26" t="s">
        <v>12</v>
      </c>
      <c r="C13" s="26" t="s">
        <v>31</v>
      </c>
      <c r="D13" s="11">
        <v>6671</v>
      </c>
      <c r="E13" s="12">
        <v>15869</v>
      </c>
      <c r="F13" s="8">
        <v>18896</v>
      </c>
      <c r="G13" s="8">
        <v>15382</v>
      </c>
      <c r="H13" s="8">
        <v>21563</v>
      </c>
      <c r="I13" s="8">
        <v>4601</v>
      </c>
      <c r="J13" s="9">
        <v>19290</v>
      </c>
      <c r="K13" s="8">
        <v>11680</v>
      </c>
      <c r="L13" s="8">
        <v>27152</v>
      </c>
      <c r="M13" s="8">
        <v>22130</v>
      </c>
      <c r="N13" s="9">
        <v>25521</v>
      </c>
      <c r="O13" s="9">
        <v>6195</v>
      </c>
      <c r="P13" s="52"/>
      <c r="Q13" s="10">
        <f t="shared" si="0"/>
        <v>194950</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2013</v>
      </c>
      <c r="E5" s="65">
        <v>2013</v>
      </c>
      <c r="F5" s="65">
        <v>2013</v>
      </c>
      <c r="G5" s="65">
        <v>2013</v>
      </c>
      <c r="H5" s="65">
        <v>2013</v>
      </c>
      <c r="I5" s="65">
        <v>2013</v>
      </c>
      <c r="J5" s="65">
        <v>2013</v>
      </c>
      <c r="K5" s="65">
        <v>2013</v>
      </c>
      <c r="L5" s="65">
        <v>2013</v>
      </c>
      <c r="M5" s="65">
        <v>2013</v>
      </c>
      <c r="N5" s="65">
        <v>2013</v>
      </c>
      <c r="O5" s="66">
        <v>2013</v>
      </c>
      <c r="P5" s="56"/>
      <c r="Q5" s="54" t="s">
        <v>27</v>
      </c>
    </row>
    <row r="6" spans="1:19" ht="60" x14ac:dyDescent="0.25">
      <c r="A6" s="13" t="s">
        <v>0</v>
      </c>
      <c r="B6" s="13" t="s">
        <v>0</v>
      </c>
      <c r="C6" s="2" t="s">
        <v>1</v>
      </c>
      <c r="D6" s="57">
        <v>541036000</v>
      </c>
      <c r="E6" s="58">
        <v>589253000</v>
      </c>
      <c r="F6" s="59">
        <v>674175000</v>
      </c>
      <c r="G6" s="59">
        <v>576375000</v>
      </c>
      <c r="H6" s="59">
        <v>649302000</v>
      </c>
      <c r="I6" s="59">
        <v>674405000</v>
      </c>
      <c r="J6" s="60">
        <v>703182000</v>
      </c>
      <c r="K6" s="59">
        <v>720902000</v>
      </c>
      <c r="L6" s="59">
        <v>670576000</v>
      </c>
      <c r="M6" s="59">
        <v>676068000</v>
      </c>
      <c r="N6" s="60">
        <v>542279000</v>
      </c>
      <c r="O6" s="59">
        <v>679870000</v>
      </c>
      <c r="P6" s="50"/>
      <c r="Q6" s="10">
        <f>SUM(D6:O6)</f>
        <v>7697423000</v>
      </c>
      <c r="R6" s="7"/>
    </row>
    <row r="7" spans="1:19" ht="50.1" customHeight="1" x14ac:dyDescent="0.25">
      <c r="A7" s="80" t="s">
        <v>2</v>
      </c>
      <c r="B7" s="13" t="s">
        <v>3</v>
      </c>
      <c r="C7" s="2" t="s">
        <v>4</v>
      </c>
      <c r="D7" s="11">
        <v>6168000</v>
      </c>
      <c r="E7" s="12">
        <v>2987000</v>
      </c>
      <c r="F7" s="8">
        <v>3832000</v>
      </c>
      <c r="G7" s="8">
        <v>9214000</v>
      </c>
      <c r="H7" s="8">
        <v>5285000</v>
      </c>
      <c r="I7" s="8">
        <v>2087000</v>
      </c>
      <c r="J7" s="9">
        <v>3801000</v>
      </c>
      <c r="K7" s="8">
        <v>3911000</v>
      </c>
      <c r="L7" s="8">
        <v>1769000</v>
      </c>
      <c r="M7" s="8">
        <v>3517000</v>
      </c>
      <c r="N7" s="9">
        <v>4195000</v>
      </c>
      <c r="O7" s="9">
        <v>2089000</v>
      </c>
      <c r="P7" s="51"/>
      <c r="Q7" s="10">
        <f t="shared" ref="Q7:Q13" si="0">SUM(D7:O7)</f>
        <v>48855000</v>
      </c>
      <c r="R7" s="7"/>
    </row>
    <row r="8" spans="1:19" ht="50.1" customHeight="1" x14ac:dyDescent="0.25">
      <c r="A8" s="80"/>
      <c r="B8" s="80" t="s">
        <v>5</v>
      </c>
      <c r="C8" s="2" t="s">
        <v>6</v>
      </c>
      <c r="D8" s="11">
        <v>260446000</v>
      </c>
      <c r="E8" s="12">
        <v>279277000</v>
      </c>
      <c r="F8" s="8">
        <v>342574000</v>
      </c>
      <c r="G8" s="8">
        <v>412282000</v>
      </c>
      <c r="H8" s="8">
        <v>404518000</v>
      </c>
      <c r="I8" s="8">
        <v>380476000</v>
      </c>
      <c r="J8" s="9">
        <v>428559000</v>
      </c>
      <c r="K8" s="8">
        <v>442225000</v>
      </c>
      <c r="L8" s="8">
        <v>412335000</v>
      </c>
      <c r="M8" s="8">
        <v>449522000</v>
      </c>
      <c r="N8" s="9">
        <v>408411000</v>
      </c>
      <c r="O8" s="9">
        <v>287755000</v>
      </c>
      <c r="P8" s="51"/>
      <c r="Q8" s="10">
        <f t="shared" si="0"/>
        <v>4508380000</v>
      </c>
      <c r="R8" s="7"/>
    </row>
    <row r="9" spans="1:19" ht="50.1" customHeight="1" x14ac:dyDescent="0.25">
      <c r="A9" s="80"/>
      <c r="B9" s="80"/>
      <c r="C9" s="2" t="s">
        <v>7</v>
      </c>
      <c r="D9" s="11">
        <v>8967000</v>
      </c>
      <c r="E9" s="12">
        <v>25277000</v>
      </c>
      <c r="F9" s="8">
        <v>17402000</v>
      </c>
      <c r="G9" s="8">
        <v>14278000</v>
      </c>
      <c r="H9" s="8">
        <v>16599000</v>
      </c>
      <c r="I9" s="8">
        <v>14554000</v>
      </c>
      <c r="J9" s="9">
        <v>20999000</v>
      </c>
      <c r="K9" s="8">
        <v>18850000</v>
      </c>
      <c r="L9" s="8">
        <v>18064000</v>
      </c>
      <c r="M9" s="8">
        <v>17042000</v>
      </c>
      <c r="N9" s="9">
        <v>18402000</v>
      </c>
      <c r="O9" s="9">
        <v>17609000</v>
      </c>
      <c r="P9" s="51"/>
      <c r="Q9" s="10">
        <f t="shared" si="0"/>
        <v>208043000</v>
      </c>
      <c r="R9" s="7"/>
    </row>
    <row r="10" spans="1:19" ht="50.1" customHeight="1" x14ac:dyDescent="0.25">
      <c r="A10" s="13" t="s">
        <v>8</v>
      </c>
      <c r="B10" s="13" t="s">
        <v>8</v>
      </c>
      <c r="C10" s="2" t="s">
        <v>28</v>
      </c>
      <c r="D10" s="11">
        <v>34150</v>
      </c>
      <c r="E10" s="12">
        <v>24573</v>
      </c>
      <c r="F10" s="8">
        <v>80176</v>
      </c>
      <c r="G10" s="8">
        <v>104316</v>
      </c>
      <c r="H10" s="8">
        <v>16299</v>
      </c>
      <c r="I10" s="8">
        <v>59587</v>
      </c>
      <c r="J10" s="9">
        <v>34923</v>
      </c>
      <c r="K10" s="8">
        <v>54123</v>
      </c>
      <c r="L10" s="8">
        <v>29524</v>
      </c>
      <c r="M10" s="8">
        <v>91324</v>
      </c>
      <c r="N10" s="9">
        <v>48063</v>
      </c>
      <c r="O10" s="9">
        <v>77091</v>
      </c>
      <c r="P10" s="51"/>
      <c r="Q10" s="10">
        <f t="shared" si="0"/>
        <v>654149</v>
      </c>
      <c r="R10" s="7"/>
    </row>
    <row r="11" spans="1:19" ht="50.1" customHeight="1" x14ac:dyDescent="0.25">
      <c r="A11" s="2" t="s">
        <v>9</v>
      </c>
      <c r="B11" s="2" t="s">
        <v>9</v>
      </c>
      <c r="C11" s="2" t="s">
        <v>29</v>
      </c>
      <c r="D11" s="11">
        <v>11790</v>
      </c>
      <c r="E11" s="12">
        <v>29372</v>
      </c>
      <c r="F11" s="8">
        <v>15562</v>
      </c>
      <c r="G11" s="8">
        <v>52878</v>
      </c>
      <c r="H11" s="8">
        <v>77287</v>
      </c>
      <c r="I11" s="8">
        <v>34478</v>
      </c>
      <c r="J11" s="9">
        <v>48535</v>
      </c>
      <c r="K11" s="8">
        <v>69053</v>
      </c>
      <c r="L11" s="8">
        <v>27946</v>
      </c>
      <c r="M11" s="8">
        <v>67834</v>
      </c>
      <c r="N11" s="9">
        <v>20805</v>
      </c>
      <c r="O11" s="9">
        <v>34119</v>
      </c>
      <c r="P11" s="51"/>
      <c r="Q11" s="10">
        <f>SUM(D11:O11)</f>
        <v>489659</v>
      </c>
      <c r="R11" s="7"/>
      <c r="S11" s="5"/>
    </row>
    <row r="12" spans="1:19" ht="50.1" customHeight="1" x14ac:dyDescent="0.25">
      <c r="A12" s="13" t="s">
        <v>10</v>
      </c>
      <c r="B12" s="13" t="s">
        <v>10</v>
      </c>
      <c r="C12" s="2" t="s">
        <v>30</v>
      </c>
      <c r="D12" s="11">
        <v>296614</v>
      </c>
      <c r="E12" s="12">
        <v>118258</v>
      </c>
      <c r="F12" s="8">
        <v>213685</v>
      </c>
      <c r="G12" s="8">
        <v>194302</v>
      </c>
      <c r="H12" s="8">
        <v>270359</v>
      </c>
      <c r="I12" s="8">
        <v>298876</v>
      </c>
      <c r="J12" s="9">
        <v>373013</v>
      </c>
      <c r="K12" s="8">
        <v>377098</v>
      </c>
      <c r="L12" s="8">
        <v>280073</v>
      </c>
      <c r="M12" s="8">
        <v>271314</v>
      </c>
      <c r="N12" s="9">
        <v>260888</v>
      </c>
      <c r="O12" s="9">
        <v>275935</v>
      </c>
      <c r="P12" s="51"/>
      <c r="Q12" s="10">
        <f>SUM(D12:O12)</f>
        <v>3230415</v>
      </c>
      <c r="R12" s="7"/>
      <c r="S12" s="5"/>
    </row>
    <row r="13" spans="1:19" ht="50.1" customHeight="1" x14ac:dyDescent="0.25">
      <c r="A13" s="26" t="s">
        <v>12</v>
      </c>
      <c r="B13" s="26" t="s">
        <v>12</v>
      </c>
      <c r="C13" s="26" t="s">
        <v>31</v>
      </c>
      <c r="D13" s="11">
        <v>24540</v>
      </c>
      <c r="E13" s="12">
        <v>12039</v>
      </c>
      <c r="F13" s="8">
        <v>55748</v>
      </c>
      <c r="G13" s="8">
        <v>31537</v>
      </c>
      <c r="H13" s="8">
        <v>18444</v>
      </c>
      <c r="I13" s="8">
        <v>14733</v>
      </c>
      <c r="J13" s="9">
        <v>11612</v>
      </c>
      <c r="K13" s="8">
        <v>6812</v>
      </c>
      <c r="L13" s="8">
        <v>17187</v>
      </c>
      <c r="M13" s="8">
        <v>5926</v>
      </c>
      <c r="N13" s="9">
        <v>20642</v>
      </c>
      <c r="O13" s="9">
        <v>7044</v>
      </c>
      <c r="P13" s="52"/>
      <c r="Q13" s="10">
        <f t="shared" si="0"/>
        <v>226264</v>
      </c>
      <c r="R13" s="7"/>
      <c r="S13" s="3"/>
    </row>
    <row r="14" spans="1:19" x14ac:dyDescent="0.25">
      <c r="J14" s="5"/>
      <c r="L14" s="4"/>
      <c r="M14" s="4"/>
      <c r="N14" s="4"/>
    </row>
    <row r="15" spans="1:19" x14ac:dyDescent="0.25">
      <c r="D15" s="3"/>
      <c r="G15" s="5"/>
      <c r="I15" s="5"/>
      <c r="K15" s="5"/>
      <c r="L15" s="5"/>
      <c r="M15" s="5"/>
      <c r="Q15" s="3"/>
    </row>
    <row r="16" spans="1:19" s="14" customFormat="1" x14ac:dyDescent="0.25"/>
    <row r="17" spans="1:17" s="14" customFormat="1" x14ac:dyDescent="0.25">
      <c r="A17" s="48" t="s">
        <v>32</v>
      </c>
      <c r="D17" s="35"/>
      <c r="E17" s="35"/>
      <c r="F17" s="35"/>
      <c r="G17" s="35"/>
      <c r="H17" s="35"/>
      <c r="I17" s="35"/>
      <c r="J17" s="35"/>
      <c r="K17" s="35"/>
      <c r="L17" s="35"/>
      <c r="M17" s="35"/>
      <c r="N17" s="35"/>
      <c r="O17" s="35"/>
      <c r="Q17" s="24"/>
    </row>
    <row r="18" spans="1:17" s="14" customFormat="1" x14ac:dyDescent="0.25">
      <c r="A18" s="49" t="s">
        <v>33</v>
      </c>
    </row>
    <row r="19" spans="1:17" s="14" customFormat="1" x14ac:dyDescent="0.25">
      <c r="C19" s="19"/>
      <c r="D19" s="35"/>
      <c r="E19" s="35"/>
      <c r="F19" s="35"/>
      <c r="G19" s="35"/>
      <c r="Q19" s="24"/>
    </row>
    <row r="20" spans="1:17" s="14" customFormat="1" x14ac:dyDescent="0.25"/>
    <row r="21" spans="1:17" s="14" customFormat="1" x14ac:dyDescent="0.25">
      <c r="C21" s="18"/>
      <c r="D21" s="35"/>
      <c r="E21" s="35"/>
      <c r="F21" s="35"/>
      <c r="G21" s="35"/>
      <c r="Q21" s="24"/>
    </row>
    <row r="22" spans="1:17" s="14" customFormat="1" x14ac:dyDescent="0.25"/>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zoomScale="85" zoomScaleNormal="85" workbookViewId="0">
      <selection activeCell="R2" sqref="R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2012</v>
      </c>
      <c r="E5" s="65">
        <v>2012</v>
      </c>
      <c r="F5" s="65">
        <v>2012</v>
      </c>
      <c r="G5" s="65">
        <v>2012</v>
      </c>
      <c r="H5" s="65">
        <v>2012</v>
      </c>
      <c r="I5" s="65">
        <v>2012</v>
      </c>
      <c r="J5" s="65">
        <v>2012</v>
      </c>
      <c r="K5" s="65">
        <v>2012</v>
      </c>
      <c r="L5" s="65">
        <v>2012</v>
      </c>
      <c r="M5" s="65">
        <v>2012</v>
      </c>
      <c r="N5" s="65">
        <v>2012</v>
      </c>
      <c r="O5" s="66">
        <v>2012</v>
      </c>
      <c r="P5" s="56"/>
      <c r="Q5" s="54" t="s">
        <v>27</v>
      </c>
    </row>
    <row r="6" spans="1:19" ht="60" x14ac:dyDescent="0.25">
      <c r="A6" s="13" t="s">
        <v>0</v>
      </c>
      <c r="B6" s="13" t="s">
        <v>0</v>
      </c>
      <c r="C6" s="2" t="s">
        <v>1</v>
      </c>
      <c r="D6" s="57">
        <v>564032000</v>
      </c>
      <c r="E6" s="58">
        <v>381590000</v>
      </c>
      <c r="F6" s="59">
        <v>627741000</v>
      </c>
      <c r="G6" s="59">
        <v>597341000</v>
      </c>
      <c r="H6" s="59">
        <v>582922000</v>
      </c>
      <c r="I6" s="59">
        <v>621678000</v>
      </c>
      <c r="J6" s="60">
        <v>625361000</v>
      </c>
      <c r="K6" s="59">
        <v>713668000</v>
      </c>
      <c r="L6" s="59">
        <v>568173000</v>
      </c>
      <c r="M6" s="59">
        <v>721885000</v>
      </c>
      <c r="N6" s="60">
        <v>668222000</v>
      </c>
      <c r="O6" s="59">
        <v>676195000</v>
      </c>
      <c r="P6" s="50"/>
      <c r="Q6" s="10">
        <f>SUM(D6:O6)</f>
        <v>7348808000</v>
      </c>
      <c r="R6" s="7"/>
    </row>
    <row r="7" spans="1:19" ht="50.1" customHeight="1" x14ac:dyDescent="0.25">
      <c r="A7" s="80" t="s">
        <v>2</v>
      </c>
      <c r="B7" s="13" t="s">
        <v>3</v>
      </c>
      <c r="C7" s="2" t="s">
        <v>4</v>
      </c>
      <c r="D7" s="11">
        <v>3526000</v>
      </c>
      <c r="E7" s="12">
        <v>2512000</v>
      </c>
      <c r="F7" s="8">
        <v>5312000</v>
      </c>
      <c r="G7" s="8">
        <v>4576000</v>
      </c>
      <c r="H7" s="8">
        <v>6883000</v>
      </c>
      <c r="I7" s="8">
        <v>3567000</v>
      </c>
      <c r="J7" s="9">
        <v>4633000</v>
      </c>
      <c r="K7" s="8">
        <v>3676000</v>
      </c>
      <c r="L7" s="8">
        <v>8637000</v>
      </c>
      <c r="M7" s="8">
        <v>3338000</v>
      </c>
      <c r="N7" s="9">
        <v>4779000</v>
      </c>
      <c r="O7" s="9">
        <v>5754000</v>
      </c>
      <c r="P7" s="51"/>
      <c r="Q7" s="10">
        <f t="shared" ref="Q7:Q8" si="0">SUM(D7:O7)</f>
        <v>57193000</v>
      </c>
      <c r="R7" s="7"/>
    </row>
    <row r="8" spans="1:19" ht="50.1" customHeight="1" x14ac:dyDescent="0.25">
      <c r="A8" s="80"/>
      <c r="B8" s="80" t="s">
        <v>5</v>
      </c>
      <c r="C8" s="2" t="s">
        <v>6</v>
      </c>
      <c r="D8" s="11">
        <v>180249000</v>
      </c>
      <c r="E8" s="12">
        <v>235645000</v>
      </c>
      <c r="F8" s="8">
        <v>252075000</v>
      </c>
      <c r="G8" s="8">
        <v>273019000</v>
      </c>
      <c r="H8" s="8">
        <v>391351000</v>
      </c>
      <c r="I8" s="8">
        <v>301263000</v>
      </c>
      <c r="J8" s="9">
        <v>303783000</v>
      </c>
      <c r="K8" s="8">
        <v>329994000</v>
      </c>
      <c r="L8" s="8">
        <v>265226000</v>
      </c>
      <c r="M8" s="8">
        <v>304005000</v>
      </c>
      <c r="N8" s="9">
        <v>241803000</v>
      </c>
      <c r="O8" s="9">
        <v>246755000</v>
      </c>
      <c r="P8" s="51"/>
      <c r="Q8" s="10">
        <f t="shared" si="0"/>
        <v>3325168000</v>
      </c>
      <c r="R8" s="7"/>
    </row>
    <row r="9" spans="1:19" ht="50.1" customHeight="1" x14ac:dyDescent="0.25">
      <c r="A9" s="80"/>
      <c r="B9" s="80"/>
      <c r="C9" s="2" t="s">
        <v>7</v>
      </c>
      <c r="D9" s="11">
        <v>10832000</v>
      </c>
      <c r="E9" s="12">
        <v>26138000</v>
      </c>
      <c r="F9" s="8">
        <v>39239000</v>
      </c>
      <c r="G9" s="8">
        <v>13596000</v>
      </c>
      <c r="H9" s="8">
        <v>15819000</v>
      </c>
      <c r="I9" s="8">
        <v>18710000</v>
      </c>
      <c r="J9" s="9">
        <v>17399000</v>
      </c>
      <c r="K9" s="8">
        <v>19612000</v>
      </c>
      <c r="L9" s="8">
        <v>33947000</v>
      </c>
      <c r="M9" s="8">
        <v>33061000</v>
      </c>
      <c r="N9" s="9">
        <v>17069000</v>
      </c>
      <c r="O9" s="9">
        <v>15434000</v>
      </c>
      <c r="P9" s="51"/>
      <c r="Q9" s="10">
        <f>SUM(D9:O9)</f>
        <v>260856000</v>
      </c>
      <c r="R9" s="7"/>
    </row>
    <row r="10" spans="1:19" ht="50.1" customHeight="1" x14ac:dyDescent="0.25">
      <c r="A10" s="13" t="s">
        <v>8</v>
      </c>
      <c r="B10" s="13" t="s">
        <v>8</v>
      </c>
      <c r="C10" s="2" t="s">
        <v>28</v>
      </c>
      <c r="D10" s="11">
        <v>24216</v>
      </c>
      <c r="E10" s="12">
        <v>15853</v>
      </c>
      <c r="F10" s="8">
        <v>11012</v>
      </c>
      <c r="G10" s="8">
        <v>29564</v>
      </c>
      <c r="H10" s="8">
        <v>75793</v>
      </c>
      <c r="I10" s="8">
        <v>56590</v>
      </c>
      <c r="J10" s="9">
        <v>74141</v>
      </c>
      <c r="K10" s="8">
        <v>33925</v>
      </c>
      <c r="L10" s="8">
        <v>116259</v>
      </c>
      <c r="M10" s="8">
        <v>62422</v>
      </c>
      <c r="N10" s="9">
        <v>55803</v>
      </c>
      <c r="O10" s="9">
        <v>23656</v>
      </c>
      <c r="P10" s="51"/>
      <c r="Q10" s="10">
        <f t="shared" ref="Q10:Q13" si="1">SUM(D10:O10)</f>
        <v>579234</v>
      </c>
      <c r="R10" s="7"/>
    </row>
    <row r="11" spans="1:19" ht="50.1" customHeight="1" x14ac:dyDescent="0.25">
      <c r="A11" s="2" t="s">
        <v>9</v>
      </c>
      <c r="B11" s="2" t="s">
        <v>9</v>
      </c>
      <c r="C11" s="2" t="s">
        <v>29</v>
      </c>
      <c r="D11" s="11">
        <v>52064</v>
      </c>
      <c r="E11" s="12">
        <v>40669</v>
      </c>
      <c r="F11" s="8">
        <v>32761</v>
      </c>
      <c r="G11" s="8">
        <v>12930</v>
      </c>
      <c r="H11" s="8">
        <v>49075</v>
      </c>
      <c r="I11" s="8">
        <v>0</v>
      </c>
      <c r="J11" s="9">
        <v>14264</v>
      </c>
      <c r="K11" s="8">
        <v>29696</v>
      </c>
      <c r="L11" s="8">
        <v>32212</v>
      </c>
      <c r="M11" s="8">
        <v>22029</v>
      </c>
      <c r="N11" s="9">
        <v>38775</v>
      </c>
      <c r="O11" s="9">
        <v>20668</v>
      </c>
      <c r="P11" s="51"/>
      <c r="Q11" s="10">
        <f t="shared" si="1"/>
        <v>345143</v>
      </c>
      <c r="R11" s="7"/>
    </row>
    <row r="12" spans="1:19" ht="50.1" customHeight="1" x14ac:dyDescent="0.25">
      <c r="A12" s="13" t="s">
        <v>10</v>
      </c>
      <c r="B12" s="13" t="s">
        <v>10</v>
      </c>
      <c r="C12" s="2" t="s">
        <v>30</v>
      </c>
      <c r="D12" s="11">
        <v>271552</v>
      </c>
      <c r="E12" s="12">
        <v>66430</v>
      </c>
      <c r="F12" s="8">
        <v>374806</v>
      </c>
      <c r="G12" s="8">
        <v>161330</v>
      </c>
      <c r="H12" s="8">
        <v>80347</v>
      </c>
      <c r="I12" s="8">
        <v>152622</v>
      </c>
      <c r="J12" s="9">
        <v>176914</v>
      </c>
      <c r="K12" s="8">
        <v>234356</v>
      </c>
      <c r="L12" s="8">
        <v>201525</v>
      </c>
      <c r="M12" s="8">
        <v>288581</v>
      </c>
      <c r="N12" s="9">
        <v>282315</v>
      </c>
      <c r="O12" s="9">
        <v>232411</v>
      </c>
      <c r="P12" s="51"/>
      <c r="Q12" s="10">
        <f t="shared" si="1"/>
        <v>2523189</v>
      </c>
      <c r="R12" s="7"/>
    </row>
    <row r="13" spans="1:19" ht="50.1" customHeight="1" x14ac:dyDescent="0.25">
      <c r="A13" s="26" t="s">
        <v>12</v>
      </c>
      <c r="B13" s="26" t="s">
        <v>12</v>
      </c>
      <c r="C13" s="26" t="s">
        <v>31</v>
      </c>
      <c r="D13" s="11">
        <v>13404</v>
      </c>
      <c r="E13" s="12">
        <v>8975</v>
      </c>
      <c r="F13" s="8">
        <v>37503</v>
      </c>
      <c r="G13" s="8">
        <v>37002</v>
      </c>
      <c r="H13" s="8">
        <v>35545</v>
      </c>
      <c r="I13" s="8">
        <v>61333</v>
      </c>
      <c r="J13" s="9">
        <v>38693</v>
      </c>
      <c r="K13" s="8">
        <v>24729</v>
      </c>
      <c r="L13" s="8">
        <v>8067</v>
      </c>
      <c r="M13" s="8">
        <v>10635</v>
      </c>
      <c r="N13" s="9">
        <v>13525</v>
      </c>
      <c r="O13" s="9">
        <v>20924</v>
      </c>
      <c r="P13" s="52"/>
      <c r="Q13" s="10">
        <f t="shared" si="1"/>
        <v>310335</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8"/>
  <sheetViews>
    <sheetView zoomScale="85" zoomScaleNormal="85" workbookViewId="0">
      <selection activeCell="C2" sqref="C2"/>
    </sheetView>
  </sheetViews>
  <sheetFormatPr defaultRowHeight="15" x14ac:dyDescent="0.25"/>
  <cols>
    <col min="1" max="1" width="17.85546875" customWidth="1"/>
    <col min="2"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2"/>
      <c r="B2" s="72"/>
      <c r="C2" s="72"/>
      <c r="D2" s="79" t="s">
        <v>34</v>
      </c>
      <c r="E2" s="79"/>
      <c r="F2" s="79"/>
      <c r="G2" s="79"/>
      <c r="H2" s="79"/>
      <c r="I2" s="79"/>
      <c r="J2" s="79"/>
      <c r="K2" s="79"/>
      <c r="L2" s="79"/>
      <c r="M2" s="79"/>
      <c r="N2" s="79"/>
      <c r="O2" s="79"/>
      <c r="P2" s="79"/>
      <c r="Q2" s="79"/>
    </row>
    <row r="4" spans="1:19" x14ac:dyDescent="0.25">
      <c r="D4" s="68" t="s">
        <v>14</v>
      </c>
      <c r="E4" s="68" t="s">
        <v>15</v>
      </c>
      <c r="F4" s="68" t="s">
        <v>16</v>
      </c>
      <c r="G4" s="68" t="s">
        <v>17</v>
      </c>
      <c r="H4" s="68" t="s">
        <v>18</v>
      </c>
      <c r="I4" s="68" t="s">
        <v>19</v>
      </c>
      <c r="J4" s="68" t="s">
        <v>20</v>
      </c>
      <c r="K4" s="62" t="s">
        <v>21</v>
      </c>
      <c r="L4" s="68" t="s">
        <v>22</v>
      </c>
      <c r="M4" s="62" t="s">
        <v>23</v>
      </c>
      <c r="N4" s="68" t="s">
        <v>24</v>
      </c>
      <c r="O4" s="68" t="s">
        <v>25</v>
      </c>
      <c r="P4" s="71"/>
      <c r="Q4" s="53" t="s">
        <v>26</v>
      </c>
    </row>
    <row r="5" spans="1:19" x14ac:dyDescent="0.25">
      <c r="D5" s="69">
        <v>2023</v>
      </c>
      <c r="E5" s="69">
        <v>2023</v>
      </c>
      <c r="F5" s="69">
        <v>2023</v>
      </c>
      <c r="G5" s="69">
        <v>2023</v>
      </c>
      <c r="H5" s="69">
        <v>2023</v>
      </c>
      <c r="I5" s="69">
        <v>2023</v>
      </c>
      <c r="J5" s="69">
        <v>2023</v>
      </c>
      <c r="K5" s="65">
        <v>2023</v>
      </c>
      <c r="L5" s="69">
        <v>2023</v>
      </c>
      <c r="M5" s="65">
        <v>2023</v>
      </c>
      <c r="N5" s="69">
        <v>2023</v>
      </c>
      <c r="O5" s="69">
        <v>2023</v>
      </c>
      <c r="P5" s="70"/>
      <c r="Q5" s="54" t="s">
        <v>27</v>
      </c>
    </row>
    <row r="6" spans="1:19" ht="63" customHeight="1" x14ac:dyDescent="0.25">
      <c r="A6" s="67" t="s">
        <v>0</v>
      </c>
      <c r="B6" s="67" t="s">
        <v>0</v>
      </c>
      <c r="C6" s="2" t="s">
        <v>1</v>
      </c>
      <c r="D6" s="57">
        <v>554284000</v>
      </c>
      <c r="E6" s="58">
        <v>505434000</v>
      </c>
      <c r="F6" s="59">
        <v>557174000</v>
      </c>
      <c r="G6" s="73">
        <v>559650000</v>
      </c>
      <c r="H6" s="73">
        <v>609657000</v>
      </c>
      <c r="I6" s="59">
        <v>559657000</v>
      </c>
      <c r="J6" s="76">
        <v>553082000</v>
      </c>
      <c r="K6" s="73">
        <v>622856000</v>
      </c>
      <c r="L6" s="73">
        <v>596742000</v>
      </c>
      <c r="M6" s="73">
        <v>680666000</v>
      </c>
      <c r="N6" s="77">
        <v>538846000</v>
      </c>
      <c r="O6" s="8">
        <v>505814000</v>
      </c>
      <c r="P6" s="51"/>
      <c r="Q6" s="10">
        <f>SUM(D6:O6)</f>
        <v>6843862000</v>
      </c>
      <c r="R6" s="7"/>
    </row>
    <row r="7" spans="1:19" ht="50.1" customHeight="1" x14ac:dyDescent="0.25">
      <c r="A7" s="80" t="s">
        <v>2</v>
      </c>
      <c r="B7" s="67" t="s">
        <v>3</v>
      </c>
      <c r="C7" s="2" t="s">
        <v>4</v>
      </c>
      <c r="D7" s="11">
        <v>1759000</v>
      </c>
      <c r="E7" s="12">
        <v>13404000</v>
      </c>
      <c r="F7" s="8">
        <v>6715000</v>
      </c>
      <c r="G7" s="74">
        <v>7120000</v>
      </c>
      <c r="H7" s="74">
        <v>10746000</v>
      </c>
      <c r="I7" s="8">
        <v>4057000</v>
      </c>
      <c r="J7" s="77">
        <v>8803000</v>
      </c>
      <c r="K7" s="74">
        <v>14045000</v>
      </c>
      <c r="L7" s="74">
        <v>6583000</v>
      </c>
      <c r="M7" s="74">
        <v>7501000</v>
      </c>
      <c r="N7" s="77">
        <v>10287000</v>
      </c>
      <c r="O7" s="9">
        <v>5487000</v>
      </c>
      <c r="P7" s="51"/>
      <c r="Q7" s="10">
        <f t="shared" ref="Q7:Q13" si="0">SUM(D7:O7)</f>
        <v>96507000</v>
      </c>
      <c r="R7" s="7"/>
    </row>
    <row r="8" spans="1:19" ht="50.1" customHeight="1" x14ac:dyDescent="0.25">
      <c r="A8" s="80"/>
      <c r="B8" s="80" t="s">
        <v>5</v>
      </c>
      <c r="C8" s="2" t="s">
        <v>6</v>
      </c>
      <c r="D8" s="11">
        <v>386946000</v>
      </c>
      <c r="E8" s="12">
        <v>729330000</v>
      </c>
      <c r="F8" s="8">
        <v>729699000</v>
      </c>
      <c r="G8" s="74">
        <v>652657000</v>
      </c>
      <c r="H8" s="74">
        <v>726240000</v>
      </c>
      <c r="I8" s="8">
        <v>704223000</v>
      </c>
      <c r="J8" s="77">
        <v>659776000</v>
      </c>
      <c r="K8" s="74">
        <v>723910000</v>
      </c>
      <c r="L8" s="74">
        <v>625764000</v>
      </c>
      <c r="M8" s="74">
        <v>732307000</v>
      </c>
      <c r="N8" s="77">
        <v>628227000</v>
      </c>
      <c r="O8" s="9">
        <v>611619000</v>
      </c>
      <c r="P8" s="51"/>
      <c r="Q8" s="10">
        <f t="shared" si="0"/>
        <v>7910698000</v>
      </c>
      <c r="R8" s="7"/>
    </row>
    <row r="9" spans="1:19" ht="50.1" customHeight="1" x14ac:dyDescent="0.25">
      <c r="A9" s="80"/>
      <c r="B9" s="80"/>
      <c r="C9" s="2" t="s">
        <v>7</v>
      </c>
      <c r="D9" s="11">
        <v>22674000</v>
      </c>
      <c r="E9" s="12">
        <v>38211000</v>
      </c>
      <c r="F9" s="8">
        <v>39452000</v>
      </c>
      <c r="G9" s="74">
        <v>34027000</v>
      </c>
      <c r="H9" s="74">
        <v>41256000</v>
      </c>
      <c r="I9" s="8">
        <v>42091000</v>
      </c>
      <c r="J9" s="77">
        <v>46278000</v>
      </c>
      <c r="K9" s="74">
        <v>48268000</v>
      </c>
      <c r="L9" s="74">
        <v>43137000</v>
      </c>
      <c r="M9" s="74">
        <v>48594000</v>
      </c>
      <c r="N9" s="77">
        <v>46166000</v>
      </c>
      <c r="O9" s="9">
        <v>47108000</v>
      </c>
      <c r="P9" s="51"/>
      <c r="Q9" s="10">
        <f>SUM(D9:O9)</f>
        <v>497262000</v>
      </c>
      <c r="R9" s="7"/>
    </row>
    <row r="10" spans="1:19" ht="45" customHeight="1" x14ac:dyDescent="0.25">
      <c r="A10" s="67" t="s">
        <v>8</v>
      </c>
      <c r="B10" s="67" t="s">
        <v>8</v>
      </c>
      <c r="C10" s="2" t="s">
        <v>38</v>
      </c>
      <c r="D10" s="11">
        <v>183841.05717999997</v>
      </c>
      <c r="E10" s="12">
        <v>104816</v>
      </c>
      <c r="F10" s="8">
        <v>76101</v>
      </c>
      <c r="G10" s="74">
        <v>81016</v>
      </c>
      <c r="H10" s="74">
        <v>88527</v>
      </c>
      <c r="I10" s="8">
        <v>114021</v>
      </c>
      <c r="J10" s="77">
        <v>106324</v>
      </c>
      <c r="K10" s="74">
        <v>126827</v>
      </c>
      <c r="L10" s="74">
        <v>90619</v>
      </c>
      <c r="M10" s="74">
        <v>175748</v>
      </c>
      <c r="N10" s="77">
        <v>123498.4</v>
      </c>
      <c r="O10" s="9">
        <v>121188</v>
      </c>
      <c r="P10" s="51"/>
      <c r="Q10" s="10">
        <f t="shared" si="0"/>
        <v>1392526.4571799999</v>
      </c>
      <c r="R10" s="7"/>
    </row>
    <row r="11" spans="1:19" ht="45" customHeight="1" x14ac:dyDescent="0.25">
      <c r="A11" s="2" t="s">
        <v>9</v>
      </c>
      <c r="B11" s="2" t="s">
        <v>9</v>
      </c>
      <c r="C11" s="2" t="s">
        <v>37</v>
      </c>
      <c r="D11" s="11">
        <v>199103.64143999998</v>
      </c>
      <c r="E11" s="12">
        <v>84785</v>
      </c>
      <c r="F11" s="8">
        <v>121164</v>
      </c>
      <c r="G11" s="74">
        <v>64659</v>
      </c>
      <c r="H11" s="74">
        <v>109587</v>
      </c>
      <c r="I11" s="8">
        <v>58239</v>
      </c>
      <c r="J11" s="77">
        <v>91249</v>
      </c>
      <c r="K11" s="74">
        <v>151746</v>
      </c>
      <c r="L11" s="74">
        <v>53056</v>
      </c>
      <c r="M11" s="74">
        <v>130838</v>
      </c>
      <c r="N11" s="77">
        <v>144597</v>
      </c>
      <c r="O11" s="9">
        <v>99320</v>
      </c>
      <c r="P11" s="51"/>
      <c r="Q11" s="10">
        <f t="shared" si="0"/>
        <v>1308343.6414399999</v>
      </c>
      <c r="R11" s="7"/>
    </row>
    <row r="12" spans="1:19" ht="50.1" customHeight="1" x14ac:dyDescent="0.25">
      <c r="A12" s="67" t="s">
        <v>10</v>
      </c>
      <c r="B12" s="67" t="s">
        <v>10</v>
      </c>
      <c r="C12" s="2" t="s">
        <v>11</v>
      </c>
      <c r="D12" s="11">
        <v>202198.92791999999</v>
      </c>
      <c r="E12" s="12">
        <v>102310</v>
      </c>
      <c r="F12" s="8">
        <v>188092</v>
      </c>
      <c r="G12" s="74">
        <v>256975</v>
      </c>
      <c r="H12" s="74">
        <v>206328</v>
      </c>
      <c r="I12" s="8">
        <v>238547</v>
      </c>
      <c r="J12" s="77">
        <v>191354</v>
      </c>
      <c r="K12" s="74">
        <v>184763</v>
      </c>
      <c r="L12" s="74">
        <v>44655</v>
      </c>
      <c r="M12" s="74">
        <v>214342</v>
      </c>
      <c r="N12" s="77">
        <v>203123</v>
      </c>
      <c r="O12" s="9">
        <v>240727</v>
      </c>
      <c r="P12" s="51"/>
      <c r="Q12" s="10">
        <f t="shared" si="0"/>
        <v>2273414.9279199997</v>
      </c>
      <c r="R12" s="7"/>
    </row>
    <row r="13" spans="1:19" ht="45" customHeight="1" x14ac:dyDescent="0.25">
      <c r="A13" s="2" t="s">
        <v>12</v>
      </c>
      <c r="B13" s="2" t="s">
        <v>12</v>
      </c>
      <c r="C13" s="2" t="s">
        <v>13</v>
      </c>
      <c r="D13" s="11">
        <v>80878.68931999999</v>
      </c>
      <c r="E13" s="12">
        <v>91148</v>
      </c>
      <c r="F13" s="8">
        <v>115996</v>
      </c>
      <c r="G13" s="74">
        <v>164489</v>
      </c>
      <c r="H13" s="74">
        <v>126340</v>
      </c>
      <c r="I13" s="8">
        <v>91736</v>
      </c>
      <c r="J13" s="77">
        <v>120617</v>
      </c>
      <c r="K13" s="74">
        <v>143305</v>
      </c>
      <c r="L13" s="74">
        <v>47002</v>
      </c>
      <c r="M13" s="74">
        <v>52318</v>
      </c>
      <c r="N13" s="77">
        <v>27386</v>
      </c>
      <c r="O13" s="9">
        <v>15408</v>
      </c>
      <c r="P13" s="51"/>
      <c r="Q13" s="10">
        <f t="shared" si="0"/>
        <v>1076623.6893199999</v>
      </c>
      <c r="R13" s="7"/>
      <c r="S13" s="3"/>
    </row>
    <row r="14" spans="1:19" ht="45" customHeight="1" x14ac:dyDescent="0.25">
      <c r="A14" s="2" t="s">
        <v>35</v>
      </c>
      <c r="B14" s="2" t="s">
        <v>35</v>
      </c>
      <c r="C14" s="2" t="s">
        <v>36</v>
      </c>
      <c r="D14" s="11">
        <v>788702.80499999993</v>
      </c>
      <c r="E14" s="12">
        <v>687101</v>
      </c>
      <c r="F14" s="8">
        <v>1302988</v>
      </c>
      <c r="G14" s="74">
        <v>955773</v>
      </c>
      <c r="H14" s="74">
        <v>880296</v>
      </c>
      <c r="I14" s="8">
        <v>842368</v>
      </c>
      <c r="J14" s="77">
        <v>1386785</v>
      </c>
      <c r="K14" s="74">
        <v>326077</v>
      </c>
      <c r="L14" s="74">
        <v>656677</v>
      </c>
      <c r="M14" s="74">
        <v>964808</v>
      </c>
      <c r="N14" s="77">
        <v>407685</v>
      </c>
      <c r="O14" s="9">
        <v>802852</v>
      </c>
      <c r="P14" s="52"/>
      <c r="Q14" s="10">
        <f t="shared" ref="Q14" si="1">SUM(D14:O14)</f>
        <v>10002112.805</v>
      </c>
      <c r="R14" s="7"/>
      <c r="S14" s="3"/>
    </row>
    <row r="15" spans="1:19" x14ac:dyDescent="0.25">
      <c r="D15" s="3"/>
      <c r="G15" s="5"/>
      <c r="I15" s="5"/>
      <c r="K15" s="5"/>
      <c r="L15" s="5"/>
      <c r="M15" s="5"/>
      <c r="Q15" s="3"/>
    </row>
    <row r="16" spans="1:19" s="14" customFormat="1" x14ac:dyDescent="0.25">
      <c r="B16" s="38"/>
      <c r="D16" s="15"/>
      <c r="E16" s="15"/>
      <c r="F16" s="15"/>
      <c r="G16" s="15"/>
      <c r="H16" s="15"/>
      <c r="I16" s="15"/>
      <c r="J16" s="15"/>
      <c r="K16" s="15"/>
      <c r="L16" s="15"/>
      <c r="M16" s="15"/>
      <c r="N16" s="15"/>
      <c r="O16" s="15"/>
      <c r="P16" s="16"/>
      <c r="Q16" s="75"/>
    </row>
    <row r="17" spans="1:19" s="14" customFormat="1" x14ac:dyDescent="0.25">
      <c r="A17" s="48" t="s">
        <v>32</v>
      </c>
      <c r="B17" s="42"/>
      <c r="C17" s="43"/>
      <c r="D17" s="43"/>
      <c r="E17" s="44"/>
      <c r="F17" s="44"/>
      <c r="G17" s="44"/>
      <c r="H17" s="44"/>
      <c r="I17" s="45"/>
      <c r="J17" s="44"/>
      <c r="K17" s="44"/>
      <c r="L17" s="44"/>
      <c r="M17" s="45"/>
      <c r="N17" s="45"/>
      <c r="O17" s="46"/>
      <c r="P17" s="39"/>
      <c r="Q17" s="17"/>
    </row>
    <row r="18" spans="1:19" s="14" customFormat="1" x14ac:dyDescent="0.25">
      <c r="A18" s="49" t="s">
        <v>33</v>
      </c>
      <c r="B18" s="42"/>
      <c r="C18" s="43"/>
      <c r="D18" s="43"/>
      <c r="E18" s="44"/>
      <c r="F18" s="44"/>
      <c r="G18" s="44"/>
      <c r="H18" s="44"/>
      <c r="I18" s="45"/>
      <c r="J18" s="44"/>
      <c r="K18" s="44"/>
      <c r="L18" s="44"/>
      <c r="M18" s="45"/>
      <c r="N18" s="45"/>
      <c r="O18" s="46"/>
      <c r="P18" s="39"/>
      <c r="Q18" s="24"/>
      <c r="S18" s="25"/>
    </row>
    <row r="19" spans="1:19" s="14" customFormat="1" x14ac:dyDescent="0.25">
      <c r="A19" s="18"/>
      <c r="B19" s="37"/>
      <c r="C19" s="19"/>
      <c r="D19" s="20"/>
      <c r="E19" s="20"/>
      <c r="F19" s="21"/>
      <c r="G19" s="21"/>
      <c r="H19" s="21"/>
      <c r="I19" s="21"/>
      <c r="J19" s="22"/>
      <c r="K19" s="21"/>
      <c r="L19" s="21"/>
      <c r="M19" s="21"/>
      <c r="N19" s="22"/>
      <c r="O19" s="22"/>
      <c r="P19" s="23"/>
      <c r="Q19" s="24"/>
    </row>
    <row r="20" spans="1:19" s="14" customFormat="1" x14ac:dyDescent="0.25">
      <c r="A20" s="18"/>
      <c r="B20" s="18"/>
      <c r="C20" s="19"/>
      <c r="D20" s="20"/>
      <c r="E20" s="20"/>
      <c r="F20" s="21"/>
      <c r="G20" s="21"/>
      <c r="H20" s="21"/>
      <c r="I20" s="21"/>
      <c r="J20" s="22"/>
      <c r="K20" s="21"/>
      <c r="L20" s="21"/>
      <c r="M20" s="21"/>
      <c r="N20" s="22"/>
      <c r="O20" s="22"/>
      <c r="P20" s="23"/>
      <c r="Q20" s="24"/>
    </row>
    <row r="21" spans="1:19" s="14" customFormat="1" x14ac:dyDescent="0.25">
      <c r="A21" s="18"/>
      <c r="B21" s="36"/>
      <c r="C21" s="19"/>
      <c r="D21" s="20"/>
      <c r="E21" s="20"/>
      <c r="F21" s="21"/>
      <c r="G21" s="21"/>
      <c r="H21" s="21"/>
      <c r="I21" s="21"/>
      <c r="J21" s="22"/>
      <c r="K21" s="21"/>
      <c r="L21" s="21"/>
      <c r="M21" s="21"/>
      <c r="N21" s="22"/>
      <c r="O21" s="22"/>
      <c r="P21" s="23"/>
      <c r="Q21" s="24"/>
    </row>
    <row r="22" spans="1:19" s="14" customFormat="1" x14ac:dyDescent="0.25">
      <c r="A22" s="18"/>
      <c r="B22" s="18"/>
      <c r="C22" s="19"/>
      <c r="D22" s="20"/>
      <c r="E22" s="20"/>
      <c r="F22" s="21"/>
      <c r="G22" s="21"/>
      <c r="H22" s="21"/>
      <c r="I22" s="21"/>
      <c r="J22" s="22"/>
      <c r="K22" s="21"/>
      <c r="L22" s="21"/>
      <c r="M22" s="21"/>
      <c r="N22" s="22"/>
      <c r="O22" s="22"/>
      <c r="P22" s="23"/>
      <c r="Q22" s="24"/>
    </row>
    <row r="23" spans="1:19" s="14" customFormat="1" x14ac:dyDescent="0.25">
      <c r="A23" s="19"/>
      <c r="R23" s="40"/>
      <c r="S23" s="40"/>
    </row>
    <row r="24" spans="1:19" s="14" customFormat="1" x14ac:dyDescent="0.25">
      <c r="A24" s="18"/>
      <c r="R24" s="40"/>
      <c r="S24" s="40"/>
    </row>
    <row r="25" spans="1:19" s="14" customFormat="1" x14ac:dyDescent="0.25">
      <c r="A25" s="19"/>
      <c r="B25" s="19"/>
      <c r="C25" s="19"/>
      <c r="D25" s="20"/>
      <c r="E25" s="20"/>
      <c r="F25" s="21"/>
      <c r="G25" s="21"/>
      <c r="H25" s="21"/>
      <c r="I25" s="21"/>
      <c r="J25" s="22"/>
      <c r="K25" s="21"/>
      <c r="L25" s="21"/>
      <c r="M25" s="21"/>
      <c r="N25" s="22"/>
      <c r="O25" s="22"/>
      <c r="P25" s="23"/>
      <c r="Q25" s="24"/>
    </row>
    <row r="26" spans="1:19" s="14" customFormat="1" x14ac:dyDescent="0.25"/>
    <row r="27" spans="1:19" s="14" customFormat="1" x14ac:dyDescent="0.25"/>
    <row r="48" spans="4:17" x14ac:dyDescent="0.25">
      <c r="D48" s="3"/>
      <c r="J48" s="3"/>
      <c r="L48" s="6"/>
      <c r="Q48" s="3"/>
    </row>
  </sheetData>
  <mergeCells count="3">
    <mergeCell ref="A7:A9"/>
    <mergeCell ref="B8:B9"/>
    <mergeCell ref="D2:Q2"/>
  </mergeCells>
  <pageMargins left="0.7" right="0.7" top="0.75" bottom="0.75" header="0.3" footer="0.3"/>
  <pageSetup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48"/>
  <sheetViews>
    <sheetView zoomScale="85" zoomScaleNormal="85" workbookViewId="0">
      <selection activeCell="C6" sqref="C6"/>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2022</v>
      </c>
      <c r="E5" s="65">
        <v>2022</v>
      </c>
      <c r="F5" s="65">
        <v>2022</v>
      </c>
      <c r="G5" s="65">
        <v>2022</v>
      </c>
      <c r="H5" s="65">
        <v>2022</v>
      </c>
      <c r="I5" s="65">
        <v>2022</v>
      </c>
      <c r="J5" s="65">
        <v>2022</v>
      </c>
      <c r="K5" s="65">
        <v>2022</v>
      </c>
      <c r="L5" s="65">
        <v>2022</v>
      </c>
      <c r="M5" s="65">
        <v>2022</v>
      </c>
      <c r="N5" s="65">
        <v>2022</v>
      </c>
      <c r="O5" s="66">
        <v>2022</v>
      </c>
      <c r="P5" s="56"/>
      <c r="Q5" s="54" t="s">
        <v>27</v>
      </c>
    </row>
    <row r="6" spans="1:19" ht="60" x14ac:dyDescent="0.25">
      <c r="A6" s="1" t="s">
        <v>0</v>
      </c>
      <c r="B6" s="1" t="s">
        <v>0</v>
      </c>
      <c r="C6" s="2" t="s">
        <v>1</v>
      </c>
      <c r="D6" s="57">
        <v>269187000</v>
      </c>
      <c r="E6" s="58">
        <v>250483000</v>
      </c>
      <c r="F6" s="59">
        <v>585620000</v>
      </c>
      <c r="G6" s="59">
        <v>347652000</v>
      </c>
      <c r="H6" s="59">
        <v>690310000</v>
      </c>
      <c r="I6" s="59">
        <v>356966000</v>
      </c>
      <c r="J6" s="60">
        <v>857456000</v>
      </c>
      <c r="K6" s="59">
        <v>566486000</v>
      </c>
      <c r="L6" s="59">
        <v>536886000</v>
      </c>
      <c r="M6" s="59">
        <v>346907000</v>
      </c>
      <c r="N6" s="9">
        <v>469506000</v>
      </c>
      <c r="O6" s="8">
        <v>608445000</v>
      </c>
      <c r="P6" s="50"/>
      <c r="Q6" s="10">
        <f>SUM(D6:O6)</f>
        <v>5885904000</v>
      </c>
      <c r="R6" s="7"/>
    </row>
    <row r="7" spans="1:19" ht="50.1" customHeight="1" x14ac:dyDescent="0.25">
      <c r="A7" s="80" t="s">
        <v>2</v>
      </c>
      <c r="B7" s="1" t="s">
        <v>3</v>
      </c>
      <c r="C7" s="2" t="s">
        <v>4</v>
      </c>
      <c r="D7" s="11">
        <v>2103000</v>
      </c>
      <c r="E7" s="12">
        <v>2015000</v>
      </c>
      <c r="F7" s="8">
        <v>1434000</v>
      </c>
      <c r="G7" s="8">
        <v>6133000</v>
      </c>
      <c r="H7" s="8">
        <v>2537000</v>
      </c>
      <c r="I7" s="8">
        <v>13953000</v>
      </c>
      <c r="J7" s="9">
        <v>9823000</v>
      </c>
      <c r="K7" s="8">
        <v>14035000</v>
      </c>
      <c r="L7" s="8">
        <v>8256000</v>
      </c>
      <c r="M7" s="8">
        <v>13158000</v>
      </c>
      <c r="N7" s="9">
        <v>9979000</v>
      </c>
      <c r="O7" s="9">
        <v>12443000</v>
      </c>
      <c r="P7" s="51"/>
      <c r="Q7" s="10">
        <f t="shared" ref="Q7:Q13" si="0">SUM(D7:O7)</f>
        <v>95869000</v>
      </c>
      <c r="R7" s="7"/>
    </row>
    <row r="8" spans="1:19" ht="50.1" customHeight="1" x14ac:dyDescent="0.25">
      <c r="A8" s="80"/>
      <c r="B8" s="80" t="s">
        <v>5</v>
      </c>
      <c r="C8" s="2" t="s">
        <v>6</v>
      </c>
      <c r="D8" s="11">
        <v>521143000</v>
      </c>
      <c r="E8" s="12">
        <v>571178000</v>
      </c>
      <c r="F8" s="8">
        <v>938339000</v>
      </c>
      <c r="G8" s="8">
        <v>753369000</v>
      </c>
      <c r="H8" s="8">
        <v>779841000</v>
      </c>
      <c r="I8" s="8">
        <v>848786000</v>
      </c>
      <c r="J8" s="9">
        <v>850393000</v>
      </c>
      <c r="K8" s="8">
        <v>832501000</v>
      </c>
      <c r="L8" s="8">
        <v>644036000</v>
      </c>
      <c r="M8" s="8">
        <v>756331000</v>
      </c>
      <c r="N8" s="9">
        <v>699462000</v>
      </c>
      <c r="O8" s="9">
        <v>631936000</v>
      </c>
      <c r="P8" s="51"/>
      <c r="Q8" s="10">
        <f t="shared" si="0"/>
        <v>8827315000</v>
      </c>
      <c r="R8" s="7"/>
    </row>
    <row r="9" spans="1:19" ht="50.1" customHeight="1" x14ac:dyDescent="0.25">
      <c r="A9" s="80"/>
      <c r="B9" s="80"/>
      <c r="C9" s="2" t="s">
        <v>7</v>
      </c>
      <c r="D9" s="11">
        <v>23984000</v>
      </c>
      <c r="E9" s="12">
        <v>37847000</v>
      </c>
      <c r="F9" s="8">
        <v>52136000</v>
      </c>
      <c r="G9" s="8">
        <v>38913000</v>
      </c>
      <c r="H9" s="8">
        <v>41459000</v>
      </c>
      <c r="I9" s="8">
        <v>47530000</v>
      </c>
      <c r="J9" s="9">
        <v>46228000</v>
      </c>
      <c r="K9" s="8">
        <v>48375000</v>
      </c>
      <c r="L9" s="8">
        <v>37694000</v>
      </c>
      <c r="M9" s="8">
        <v>43140000</v>
      </c>
      <c r="N9" s="9">
        <v>57581000</v>
      </c>
      <c r="O9" s="9">
        <v>42361000</v>
      </c>
      <c r="P9" s="51"/>
      <c r="Q9" s="10">
        <f>SUM(D9:O9)</f>
        <v>517248000</v>
      </c>
      <c r="R9" s="7"/>
    </row>
    <row r="10" spans="1:19" ht="50.1" customHeight="1" x14ac:dyDescent="0.25">
      <c r="A10" s="1" t="s">
        <v>8</v>
      </c>
      <c r="B10" s="1" t="s">
        <v>8</v>
      </c>
      <c r="C10" s="2" t="s">
        <v>38</v>
      </c>
      <c r="D10" s="11">
        <v>198028</v>
      </c>
      <c r="E10" s="12">
        <v>125489</v>
      </c>
      <c r="F10" s="8">
        <v>228147</v>
      </c>
      <c r="G10" s="8">
        <v>145357</v>
      </c>
      <c r="H10" s="8">
        <v>166323</v>
      </c>
      <c r="I10" s="8">
        <v>163528</v>
      </c>
      <c r="J10" s="9">
        <v>194508</v>
      </c>
      <c r="K10" s="8">
        <v>190197</v>
      </c>
      <c r="L10" s="8">
        <v>130553</v>
      </c>
      <c r="M10" s="8">
        <v>144480</v>
      </c>
      <c r="N10" s="9">
        <v>179145</v>
      </c>
      <c r="O10" s="9">
        <v>138889</v>
      </c>
      <c r="P10" s="51"/>
      <c r="Q10" s="10">
        <f t="shared" si="0"/>
        <v>2004644</v>
      </c>
      <c r="R10" s="7"/>
    </row>
    <row r="11" spans="1:19" ht="50.1" customHeight="1" x14ac:dyDescent="0.25">
      <c r="A11" s="2" t="s">
        <v>9</v>
      </c>
      <c r="B11" s="2" t="s">
        <v>9</v>
      </c>
      <c r="C11" s="2" t="s">
        <v>37</v>
      </c>
      <c r="D11" s="11">
        <v>42360</v>
      </c>
      <c r="E11" s="12">
        <v>106637</v>
      </c>
      <c r="F11" s="8">
        <v>108992</v>
      </c>
      <c r="G11" s="8">
        <v>41570</v>
      </c>
      <c r="H11" s="8">
        <v>101986</v>
      </c>
      <c r="I11" s="8">
        <v>39778</v>
      </c>
      <c r="J11" s="9">
        <v>25457</v>
      </c>
      <c r="K11" s="8">
        <v>53488</v>
      </c>
      <c r="L11" s="8">
        <v>47197</v>
      </c>
      <c r="M11" s="8">
        <v>99272</v>
      </c>
      <c r="N11" s="9">
        <v>43076</v>
      </c>
      <c r="O11" s="9">
        <v>9052</v>
      </c>
      <c r="P11" s="51"/>
      <c r="Q11" s="10">
        <f t="shared" si="0"/>
        <v>718865</v>
      </c>
      <c r="R11" s="7"/>
    </row>
    <row r="12" spans="1:19" ht="50.1" customHeight="1" x14ac:dyDescent="0.25">
      <c r="A12" s="1" t="s">
        <v>10</v>
      </c>
      <c r="B12" s="1" t="s">
        <v>10</v>
      </c>
      <c r="C12" s="2" t="s">
        <v>11</v>
      </c>
      <c r="D12" s="11">
        <v>109448</v>
      </c>
      <c r="E12" s="12">
        <v>202404</v>
      </c>
      <c r="F12" s="8">
        <v>223645</v>
      </c>
      <c r="G12" s="8">
        <v>376968</v>
      </c>
      <c r="H12" s="8">
        <v>443078</v>
      </c>
      <c r="I12" s="8">
        <v>542804</v>
      </c>
      <c r="J12" s="9">
        <v>170829</v>
      </c>
      <c r="K12" s="8">
        <v>202084</v>
      </c>
      <c r="L12" s="8">
        <v>483350</v>
      </c>
      <c r="M12" s="8">
        <v>142551</v>
      </c>
      <c r="N12" s="9">
        <v>148195</v>
      </c>
      <c r="O12" s="9">
        <v>101529</v>
      </c>
      <c r="P12" s="51"/>
      <c r="Q12" s="10">
        <f t="shared" si="0"/>
        <v>3146885</v>
      </c>
      <c r="R12" s="7"/>
    </row>
    <row r="13" spans="1:19" ht="50.1" customHeight="1" x14ac:dyDescent="0.25">
      <c r="A13" s="2" t="s">
        <v>12</v>
      </c>
      <c r="B13" s="2" t="s">
        <v>12</v>
      </c>
      <c r="C13" s="2" t="s">
        <v>13</v>
      </c>
      <c r="D13" s="11">
        <v>32313</v>
      </c>
      <c r="E13" s="12">
        <v>33343</v>
      </c>
      <c r="F13" s="8">
        <v>10772</v>
      </c>
      <c r="G13" s="8">
        <v>124246</v>
      </c>
      <c r="H13" s="8">
        <v>80592</v>
      </c>
      <c r="I13" s="8">
        <v>60709</v>
      </c>
      <c r="J13" s="9">
        <v>33224</v>
      </c>
      <c r="K13" s="8">
        <v>25256</v>
      </c>
      <c r="L13" s="8">
        <v>94927</v>
      </c>
      <c r="M13" s="8">
        <v>63299</v>
      </c>
      <c r="N13" s="9">
        <v>105694</v>
      </c>
      <c r="O13" s="9">
        <v>69626</v>
      </c>
      <c r="P13" s="52"/>
      <c r="Q13" s="10">
        <f t="shared" si="0"/>
        <v>734001</v>
      </c>
      <c r="R13" s="7"/>
      <c r="S13" s="3"/>
    </row>
    <row r="14" spans="1:19" x14ac:dyDescent="0.25">
      <c r="J14" s="5"/>
      <c r="L14" s="4"/>
      <c r="M14" s="4"/>
      <c r="N14" s="4"/>
    </row>
    <row r="15" spans="1:19" x14ac:dyDescent="0.25">
      <c r="D15" s="3"/>
      <c r="G15" s="5"/>
      <c r="I15" s="5"/>
      <c r="K15" s="5"/>
      <c r="L15" s="5"/>
      <c r="M15" s="5"/>
      <c r="Q15" s="3"/>
    </row>
    <row r="16" spans="1:19" s="14" customFormat="1" x14ac:dyDescent="0.25">
      <c r="B16" s="38"/>
      <c r="D16" s="15"/>
      <c r="E16" s="15"/>
      <c r="F16" s="15"/>
      <c r="G16" s="15"/>
      <c r="H16" s="15"/>
      <c r="I16" s="15"/>
      <c r="J16" s="15"/>
      <c r="K16" s="15"/>
      <c r="L16" s="15"/>
      <c r="M16" s="15"/>
      <c r="N16" s="15"/>
      <c r="O16" s="15"/>
      <c r="P16" s="16"/>
      <c r="Q16" s="17"/>
    </row>
    <row r="17" spans="1:19" s="14" customFormat="1" x14ac:dyDescent="0.25">
      <c r="A17" s="41" t="s">
        <v>32</v>
      </c>
      <c r="B17" s="42"/>
      <c r="C17" s="43"/>
      <c r="D17" s="43"/>
      <c r="E17" s="44"/>
      <c r="F17" s="44"/>
      <c r="G17" s="44"/>
      <c r="H17" s="44"/>
      <c r="I17" s="45"/>
      <c r="J17" s="44"/>
      <c r="K17" s="44"/>
      <c r="L17" s="44"/>
      <c r="M17" s="45"/>
      <c r="N17" s="45"/>
      <c r="O17" s="46"/>
      <c r="P17" s="39"/>
      <c r="Q17" s="17"/>
    </row>
    <row r="18" spans="1:19" s="14" customFormat="1" x14ac:dyDescent="0.25">
      <c r="A18" s="47" t="s">
        <v>33</v>
      </c>
      <c r="B18" s="42"/>
      <c r="C18" s="43"/>
      <c r="D18" s="43"/>
      <c r="E18" s="44"/>
      <c r="F18" s="44"/>
      <c r="G18" s="44"/>
      <c r="H18" s="44"/>
      <c r="I18" s="45"/>
      <c r="J18" s="44"/>
      <c r="K18" s="44"/>
      <c r="L18" s="44"/>
      <c r="M18" s="45"/>
      <c r="N18" s="45"/>
      <c r="O18" s="46"/>
      <c r="P18" s="39"/>
      <c r="Q18" s="24"/>
      <c r="S18" s="25"/>
    </row>
    <row r="19" spans="1:19" s="14" customFormat="1" x14ac:dyDescent="0.25">
      <c r="A19" s="18"/>
      <c r="B19" s="37"/>
      <c r="C19" s="19"/>
      <c r="D19" s="20"/>
      <c r="E19" s="20"/>
      <c r="F19" s="21"/>
      <c r="G19" s="21"/>
      <c r="H19" s="21"/>
      <c r="I19" s="21"/>
      <c r="J19" s="22"/>
      <c r="K19" s="21"/>
      <c r="L19" s="21"/>
      <c r="M19" s="21"/>
      <c r="N19" s="22"/>
      <c r="O19" s="22"/>
      <c r="P19" s="23"/>
      <c r="Q19" s="24"/>
    </row>
    <row r="20" spans="1:19" s="14" customFormat="1" x14ac:dyDescent="0.25">
      <c r="A20" s="18"/>
      <c r="B20" s="18"/>
      <c r="C20" s="19"/>
      <c r="D20" s="20"/>
      <c r="E20" s="20"/>
      <c r="F20" s="21"/>
      <c r="G20" s="21"/>
      <c r="H20" s="21"/>
      <c r="I20" s="21"/>
      <c r="J20" s="22"/>
      <c r="K20" s="21"/>
      <c r="L20" s="21"/>
      <c r="M20" s="21"/>
      <c r="N20" s="22"/>
      <c r="O20" s="22"/>
      <c r="P20" s="23"/>
      <c r="Q20" s="24"/>
    </row>
    <row r="21" spans="1:19" s="14" customFormat="1" x14ac:dyDescent="0.25">
      <c r="A21" s="18"/>
      <c r="B21" s="36"/>
      <c r="C21" s="19"/>
      <c r="D21" s="20"/>
      <c r="E21" s="20"/>
      <c r="F21" s="21"/>
      <c r="G21" s="21"/>
      <c r="H21" s="21"/>
      <c r="I21" s="21"/>
      <c r="J21" s="22"/>
      <c r="K21" s="21"/>
      <c r="L21" s="21"/>
      <c r="M21" s="21"/>
      <c r="N21" s="22"/>
      <c r="O21" s="22"/>
      <c r="P21" s="23"/>
      <c r="Q21" s="24"/>
    </row>
    <row r="22" spans="1:19" s="14" customFormat="1" x14ac:dyDescent="0.25">
      <c r="A22" s="18"/>
      <c r="B22" s="18"/>
      <c r="C22" s="19"/>
      <c r="D22" s="20"/>
      <c r="E22" s="20"/>
      <c r="F22" s="21"/>
      <c r="G22" s="21"/>
      <c r="H22" s="21"/>
      <c r="I22" s="21"/>
      <c r="J22" s="22"/>
      <c r="K22" s="21"/>
      <c r="L22" s="21"/>
      <c r="M22" s="21"/>
      <c r="N22" s="22"/>
      <c r="O22" s="22"/>
      <c r="P22" s="23"/>
      <c r="Q22" s="24"/>
    </row>
    <row r="23" spans="1:19" s="14" customFormat="1" x14ac:dyDescent="0.25">
      <c r="A23" s="19"/>
      <c r="R23" s="40"/>
      <c r="S23" s="40"/>
    </row>
    <row r="24" spans="1:19" s="14" customFormat="1" x14ac:dyDescent="0.25">
      <c r="A24" s="18"/>
      <c r="R24" s="40"/>
      <c r="S24" s="40"/>
    </row>
    <row r="25" spans="1:19" s="14" customFormat="1" x14ac:dyDescent="0.25">
      <c r="A25" s="19"/>
      <c r="B25" s="19"/>
      <c r="C25" s="19"/>
      <c r="D25" s="20"/>
      <c r="E25" s="20"/>
      <c r="F25" s="21"/>
      <c r="G25" s="21"/>
      <c r="H25" s="21"/>
      <c r="I25" s="21"/>
      <c r="J25" s="22"/>
      <c r="K25" s="21"/>
      <c r="L25" s="21"/>
      <c r="M25" s="21"/>
      <c r="N25" s="22"/>
      <c r="O25" s="22"/>
      <c r="P25" s="23"/>
      <c r="Q25" s="24"/>
    </row>
    <row r="26" spans="1:19" s="14" customFormat="1" x14ac:dyDescent="0.25"/>
    <row r="27" spans="1:19" s="14" customFormat="1" x14ac:dyDescent="0.25"/>
    <row r="48" spans="4:17" x14ac:dyDescent="0.25">
      <c r="D48" s="3"/>
      <c r="J48" s="3"/>
      <c r="L48" s="6"/>
      <c r="Q48" s="3"/>
    </row>
  </sheetData>
  <mergeCells count="3">
    <mergeCell ref="A7:A9"/>
    <mergeCell ref="B8:B9"/>
    <mergeCell ref="A2:O2"/>
  </mergeCells>
  <pageMargins left="0.7" right="0.7" top="0.75" bottom="0.75" header="0.3" footer="0.3"/>
  <pageSetup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2021</v>
      </c>
      <c r="E5" s="65">
        <v>2021</v>
      </c>
      <c r="F5" s="65">
        <v>2021</v>
      </c>
      <c r="G5" s="65">
        <v>2021</v>
      </c>
      <c r="H5" s="65">
        <v>2021</v>
      </c>
      <c r="I5" s="65">
        <v>2021</v>
      </c>
      <c r="J5" s="65">
        <v>2021</v>
      </c>
      <c r="K5" s="65">
        <v>2021</v>
      </c>
      <c r="L5" s="65">
        <v>2021</v>
      </c>
      <c r="M5" s="65">
        <v>2021</v>
      </c>
      <c r="N5" s="65">
        <v>2021</v>
      </c>
      <c r="O5" s="66">
        <v>2021</v>
      </c>
      <c r="P5" s="56"/>
      <c r="Q5" s="54" t="s">
        <v>27</v>
      </c>
    </row>
    <row r="6" spans="1:19" ht="60" x14ac:dyDescent="0.25">
      <c r="A6" s="13" t="s">
        <v>0</v>
      </c>
      <c r="B6" s="13" t="s">
        <v>0</v>
      </c>
      <c r="C6" s="2" t="s">
        <v>1</v>
      </c>
      <c r="D6" s="57">
        <v>979622000</v>
      </c>
      <c r="E6" s="58">
        <v>1038594000</v>
      </c>
      <c r="F6" s="59">
        <v>776806000</v>
      </c>
      <c r="G6" s="59">
        <v>894737000</v>
      </c>
      <c r="H6" s="59">
        <v>829995000</v>
      </c>
      <c r="I6" s="59">
        <v>1020947000</v>
      </c>
      <c r="J6" s="60">
        <v>901603000</v>
      </c>
      <c r="K6" s="59">
        <v>964798000</v>
      </c>
      <c r="L6" s="59">
        <v>986309000</v>
      </c>
      <c r="M6" s="59">
        <v>897004000</v>
      </c>
      <c r="N6" s="60">
        <v>1237810000</v>
      </c>
      <c r="O6" s="59">
        <v>596313000</v>
      </c>
      <c r="P6" s="50"/>
      <c r="Q6" s="10">
        <f>SUM(D6:O6)</f>
        <v>11124538000</v>
      </c>
      <c r="R6" s="7"/>
    </row>
    <row r="7" spans="1:19" ht="50.1" customHeight="1" x14ac:dyDescent="0.25">
      <c r="A7" s="80" t="s">
        <v>2</v>
      </c>
      <c r="B7" s="13" t="s">
        <v>3</v>
      </c>
      <c r="C7" s="2" t="s">
        <v>4</v>
      </c>
      <c r="D7" s="11">
        <v>10177000</v>
      </c>
      <c r="E7" s="12">
        <v>8261000</v>
      </c>
      <c r="F7" s="8">
        <v>15937000</v>
      </c>
      <c r="G7" s="8">
        <v>11513000</v>
      </c>
      <c r="H7" s="8">
        <v>8925000</v>
      </c>
      <c r="I7" s="8">
        <v>18629000</v>
      </c>
      <c r="J7" s="9">
        <v>17693000</v>
      </c>
      <c r="K7" s="8">
        <v>4560000</v>
      </c>
      <c r="L7" s="8">
        <v>13486000</v>
      </c>
      <c r="M7" s="8">
        <v>7835000</v>
      </c>
      <c r="N7" s="9">
        <v>13163000</v>
      </c>
      <c r="O7" s="9">
        <v>3321000</v>
      </c>
      <c r="P7" s="51"/>
      <c r="Q7" s="10">
        <f t="shared" ref="Q7:Q8" si="0">SUM(D7:O7)</f>
        <v>133500000</v>
      </c>
      <c r="R7" s="7"/>
    </row>
    <row r="8" spans="1:19" ht="50.1" customHeight="1" x14ac:dyDescent="0.25">
      <c r="A8" s="80"/>
      <c r="B8" s="80" t="s">
        <v>5</v>
      </c>
      <c r="C8" s="2" t="s">
        <v>6</v>
      </c>
      <c r="D8" s="11">
        <v>610477000</v>
      </c>
      <c r="E8" s="12">
        <v>857568000</v>
      </c>
      <c r="F8" s="8">
        <v>967446000</v>
      </c>
      <c r="G8" s="8">
        <v>889451000</v>
      </c>
      <c r="H8" s="8">
        <v>917035000</v>
      </c>
      <c r="I8" s="8">
        <v>1014639000</v>
      </c>
      <c r="J8" s="9">
        <v>953064000</v>
      </c>
      <c r="K8" s="8">
        <v>878365000</v>
      </c>
      <c r="L8" s="8">
        <v>806237000</v>
      </c>
      <c r="M8" s="8">
        <v>800366000</v>
      </c>
      <c r="N8" s="9">
        <v>723325000</v>
      </c>
      <c r="O8" s="9">
        <v>744828000</v>
      </c>
      <c r="P8" s="51"/>
      <c r="Q8" s="10">
        <f t="shared" si="0"/>
        <v>10162801000</v>
      </c>
      <c r="R8" s="7"/>
    </row>
    <row r="9" spans="1:19" ht="50.1" customHeight="1" x14ac:dyDescent="0.25">
      <c r="A9" s="80"/>
      <c r="B9" s="80"/>
      <c r="C9" s="2" t="s">
        <v>7</v>
      </c>
      <c r="D9" s="11">
        <v>22793000</v>
      </c>
      <c r="E9" s="12">
        <v>37778000</v>
      </c>
      <c r="F9" s="8">
        <v>43800000</v>
      </c>
      <c r="G9" s="8">
        <v>39717000</v>
      </c>
      <c r="H9" s="8">
        <v>42155000</v>
      </c>
      <c r="I9" s="8">
        <v>42886000</v>
      </c>
      <c r="J9" s="9">
        <v>46591000</v>
      </c>
      <c r="K9" s="8">
        <v>44185000</v>
      </c>
      <c r="L9" s="8">
        <v>46902000</v>
      </c>
      <c r="M9" s="8">
        <v>46817000</v>
      </c>
      <c r="N9" s="9">
        <v>41576000</v>
      </c>
      <c r="O9" s="9">
        <v>38963000</v>
      </c>
      <c r="P9" s="51"/>
      <c r="Q9" s="10">
        <f>SUM(D9:O9)</f>
        <v>494163000</v>
      </c>
      <c r="R9" s="7"/>
    </row>
    <row r="10" spans="1:19" ht="50.1" customHeight="1" x14ac:dyDescent="0.25">
      <c r="A10" s="13" t="s">
        <v>8</v>
      </c>
      <c r="B10" s="13" t="s">
        <v>8</v>
      </c>
      <c r="C10" s="2" t="s">
        <v>28</v>
      </c>
      <c r="D10" s="11">
        <v>139583.31068</v>
      </c>
      <c r="E10" s="12">
        <v>159185</v>
      </c>
      <c r="F10" s="8">
        <v>238425</v>
      </c>
      <c r="G10" s="8">
        <v>135505</v>
      </c>
      <c r="H10" s="8">
        <v>128536</v>
      </c>
      <c r="I10" s="8">
        <v>166976</v>
      </c>
      <c r="J10" s="9">
        <v>119665</v>
      </c>
      <c r="K10" s="8">
        <v>107466</v>
      </c>
      <c r="L10" s="8">
        <v>165223</v>
      </c>
      <c r="M10" s="8">
        <v>155468</v>
      </c>
      <c r="N10" s="9">
        <v>135840</v>
      </c>
      <c r="O10" s="9">
        <v>160695</v>
      </c>
      <c r="P10" s="51"/>
      <c r="Q10" s="10">
        <f t="shared" ref="Q10:Q13" si="1">SUM(D10:O10)</f>
        <v>1812567.3106800001</v>
      </c>
      <c r="R10" s="7"/>
    </row>
    <row r="11" spans="1:19" ht="50.1" customHeight="1" x14ac:dyDescent="0.25">
      <c r="A11" s="2" t="s">
        <v>9</v>
      </c>
      <c r="B11" s="2" t="s">
        <v>9</v>
      </c>
      <c r="C11" s="2" t="s">
        <v>29</v>
      </c>
      <c r="D11" s="11">
        <v>6441.8996399999996</v>
      </c>
      <c r="E11" s="12">
        <v>52485</v>
      </c>
      <c r="F11" s="8">
        <v>52618</v>
      </c>
      <c r="G11" s="8">
        <v>56302</v>
      </c>
      <c r="H11" s="8">
        <v>33881</v>
      </c>
      <c r="I11" s="8">
        <v>90883</v>
      </c>
      <c r="J11" s="9">
        <v>44066</v>
      </c>
      <c r="K11" s="8">
        <v>62770</v>
      </c>
      <c r="L11" s="8">
        <v>55845</v>
      </c>
      <c r="M11" s="8">
        <v>49820</v>
      </c>
      <c r="N11" s="9">
        <v>52975</v>
      </c>
      <c r="O11" s="9">
        <v>89975</v>
      </c>
      <c r="P11" s="51"/>
      <c r="Q11" s="10">
        <f t="shared" si="1"/>
        <v>648061.89963999996</v>
      </c>
      <c r="R11" s="7"/>
    </row>
    <row r="12" spans="1:19" ht="50.1" customHeight="1" x14ac:dyDescent="0.25">
      <c r="A12" s="13" t="s">
        <v>10</v>
      </c>
      <c r="B12" s="13" t="s">
        <v>10</v>
      </c>
      <c r="C12" s="2" t="s">
        <v>11</v>
      </c>
      <c r="D12" s="11">
        <v>57836.001079999995</v>
      </c>
      <c r="E12" s="12">
        <v>72759</v>
      </c>
      <c r="F12" s="8">
        <v>140500</v>
      </c>
      <c r="G12" s="8">
        <v>57538</v>
      </c>
      <c r="H12" s="8">
        <v>191697</v>
      </c>
      <c r="I12" s="8">
        <v>115103</v>
      </c>
      <c r="J12" s="9">
        <v>73674</v>
      </c>
      <c r="K12" s="8">
        <v>115048</v>
      </c>
      <c r="L12" s="8">
        <v>99731</v>
      </c>
      <c r="M12" s="8">
        <v>126988</v>
      </c>
      <c r="N12" s="9">
        <v>107261</v>
      </c>
      <c r="O12" s="9">
        <v>91307</v>
      </c>
      <c r="P12" s="51"/>
      <c r="Q12" s="10">
        <f t="shared" si="1"/>
        <v>1249442.0010799998</v>
      </c>
      <c r="R12" s="7"/>
    </row>
    <row r="13" spans="1:19" ht="50.1" customHeight="1" x14ac:dyDescent="0.25">
      <c r="A13" s="26" t="s">
        <v>12</v>
      </c>
      <c r="B13" s="26" t="s">
        <v>12</v>
      </c>
      <c r="C13" s="2" t="s">
        <v>13</v>
      </c>
      <c r="D13" s="11">
        <v>88403.057379999998</v>
      </c>
      <c r="E13" s="12">
        <v>4678</v>
      </c>
      <c r="F13" s="8">
        <v>78903</v>
      </c>
      <c r="G13" s="8">
        <v>51683</v>
      </c>
      <c r="H13" s="8">
        <v>86567</v>
      </c>
      <c r="I13" s="8">
        <v>48654</v>
      </c>
      <c r="J13" s="9">
        <v>20053</v>
      </c>
      <c r="K13" s="8">
        <v>16912</v>
      </c>
      <c r="L13" s="8">
        <v>35333</v>
      </c>
      <c r="M13" s="8">
        <v>11257</v>
      </c>
      <c r="N13" s="9">
        <v>26056</v>
      </c>
      <c r="O13" s="9">
        <v>40320</v>
      </c>
      <c r="P13" s="52"/>
      <c r="Q13" s="10">
        <f t="shared" si="1"/>
        <v>508819.05738000001</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2020</v>
      </c>
      <c r="E5" s="65">
        <v>2020</v>
      </c>
      <c r="F5" s="65">
        <v>2020</v>
      </c>
      <c r="G5" s="65">
        <v>2020</v>
      </c>
      <c r="H5" s="65">
        <v>2020</v>
      </c>
      <c r="I5" s="65">
        <v>2020</v>
      </c>
      <c r="J5" s="65">
        <v>2020</v>
      </c>
      <c r="K5" s="65">
        <v>2020</v>
      </c>
      <c r="L5" s="65">
        <v>2020</v>
      </c>
      <c r="M5" s="65">
        <v>2020</v>
      </c>
      <c r="N5" s="65">
        <v>2020</v>
      </c>
      <c r="O5" s="66">
        <v>2020</v>
      </c>
      <c r="P5" s="56"/>
      <c r="Q5" s="54" t="s">
        <v>27</v>
      </c>
    </row>
    <row r="6" spans="1:19" ht="60" x14ac:dyDescent="0.25">
      <c r="A6" s="13" t="s">
        <v>0</v>
      </c>
      <c r="B6" s="13" t="s">
        <v>0</v>
      </c>
      <c r="C6" s="2" t="s">
        <v>1</v>
      </c>
      <c r="D6" s="57">
        <v>945132000</v>
      </c>
      <c r="E6" s="58">
        <v>819119000</v>
      </c>
      <c r="F6" s="59">
        <v>1074940000</v>
      </c>
      <c r="G6" s="59">
        <v>1100685000</v>
      </c>
      <c r="H6" s="59">
        <v>960468000</v>
      </c>
      <c r="I6" s="59">
        <v>1161272000</v>
      </c>
      <c r="J6" s="60">
        <v>1364666000</v>
      </c>
      <c r="K6" s="59">
        <v>1020754000</v>
      </c>
      <c r="L6" s="59">
        <v>1031192000</v>
      </c>
      <c r="M6" s="59">
        <v>948500000</v>
      </c>
      <c r="N6" s="60">
        <v>1116718000</v>
      </c>
      <c r="O6" s="59">
        <v>1162918000</v>
      </c>
      <c r="P6" s="50"/>
      <c r="Q6" s="10">
        <f>SUM(D6:O6)</f>
        <v>12706364000</v>
      </c>
      <c r="R6" s="7"/>
    </row>
    <row r="7" spans="1:19" ht="50.1" customHeight="1" x14ac:dyDescent="0.25">
      <c r="A7" s="80" t="s">
        <v>2</v>
      </c>
      <c r="B7" s="13" t="s">
        <v>3</v>
      </c>
      <c r="C7" s="2" t="s">
        <v>4</v>
      </c>
      <c r="D7" s="11">
        <v>8120000</v>
      </c>
      <c r="E7" s="12">
        <v>9697000</v>
      </c>
      <c r="F7" s="8">
        <v>8692000</v>
      </c>
      <c r="G7" s="8">
        <v>3495000</v>
      </c>
      <c r="H7" s="8">
        <v>5707000</v>
      </c>
      <c r="I7" s="8">
        <v>2266000</v>
      </c>
      <c r="J7" s="9">
        <v>1124000</v>
      </c>
      <c r="K7" s="8">
        <v>5086000</v>
      </c>
      <c r="L7" s="8">
        <v>16075000</v>
      </c>
      <c r="M7" s="8">
        <v>13073000</v>
      </c>
      <c r="N7" s="9">
        <v>13771000</v>
      </c>
      <c r="O7" s="9">
        <v>13992000</v>
      </c>
      <c r="P7" s="51"/>
      <c r="Q7" s="10">
        <f t="shared" ref="Q7:Q8" si="0">SUM(D7:O7)</f>
        <v>101098000</v>
      </c>
      <c r="R7" s="7"/>
    </row>
    <row r="8" spans="1:19" ht="50.1" customHeight="1" x14ac:dyDescent="0.25">
      <c r="A8" s="80"/>
      <c r="B8" s="80" t="s">
        <v>5</v>
      </c>
      <c r="C8" s="2" t="s">
        <v>6</v>
      </c>
      <c r="D8" s="11">
        <v>443351000</v>
      </c>
      <c r="E8" s="12">
        <v>648563000</v>
      </c>
      <c r="F8" s="8">
        <v>623939000</v>
      </c>
      <c r="G8" s="8">
        <v>190088000</v>
      </c>
      <c r="H8" s="8">
        <v>420310000</v>
      </c>
      <c r="I8" s="8">
        <v>715981000</v>
      </c>
      <c r="J8" s="9">
        <v>797949000</v>
      </c>
      <c r="K8" s="8">
        <v>759049000</v>
      </c>
      <c r="L8" s="8">
        <v>870973000</v>
      </c>
      <c r="M8" s="8">
        <v>926498000</v>
      </c>
      <c r="N8" s="9">
        <v>876621000</v>
      </c>
      <c r="O8" s="9">
        <v>932431000</v>
      </c>
      <c r="P8" s="51"/>
      <c r="Q8" s="10">
        <f t="shared" si="0"/>
        <v>8205753000</v>
      </c>
      <c r="R8" s="7"/>
    </row>
    <row r="9" spans="1:19" ht="50.1" customHeight="1" x14ac:dyDescent="0.25">
      <c r="A9" s="80"/>
      <c r="B9" s="80"/>
      <c r="C9" s="2" t="s">
        <v>7</v>
      </c>
      <c r="D9" s="11">
        <v>14878000</v>
      </c>
      <c r="E9" s="12">
        <v>25614000</v>
      </c>
      <c r="F9" s="8">
        <v>29323000</v>
      </c>
      <c r="G9" s="8">
        <v>14613000</v>
      </c>
      <c r="H9" s="8">
        <v>20979000</v>
      </c>
      <c r="I9" s="8">
        <v>31184000</v>
      </c>
      <c r="J9" s="9">
        <v>36722000</v>
      </c>
      <c r="K9" s="8">
        <v>36437000</v>
      </c>
      <c r="L9" s="8">
        <v>41781000</v>
      </c>
      <c r="M9" s="8">
        <v>43743000</v>
      </c>
      <c r="N9" s="9">
        <v>39417000</v>
      </c>
      <c r="O9" s="9">
        <v>49787000</v>
      </c>
      <c r="P9" s="51"/>
      <c r="Q9" s="10">
        <f>SUM(D9:O9)</f>
        <v>384478000</v>
      </c>
      <c r="R9" s="7"/>
    </row>
    <row r="10" spans="1:19" ht="50.1" customHeight="1" x14ac:dyDescent="0.25">
      <c r="A10" s="13" t="s">
        <v>8</v>
      </c>
      <c r="B10" s="13" t="s">
        <v>8</v>
      </c>
      <c r="C10" s="2" t="s">
        <v>28</v>
      </c>
      <c r="D10" s="11">
        <v>98888</v>
      </c>
      <c r="E10" s="12">
        <v>123364</v>
      </c>
      <c r="F10" s="8">
        <v>109539</v>
      </c>
      <c r="G10" s="8">
        <v>138208</v>
      </c>
      <c r="H10" s="8">
        <v>157441</v>
      </c>
      <c r="I10" s="8">
        <v>89045</v>
      </c>
      <c r="J10" s="9">
        <v>164443</v>
      </c>
      <c r="K10" s="8">
        <v>161270</v>
      </c>
      <c r="L10" s="8">
        <v>219254</v>
      </c>
      <c r="M10" s="8">
        <v>218202</v>
      </c>
      <c r="N10" s="9">
        <v>132524</v>
      </c>
      <c r="O10" s="9">
        <v>126162</v>
      </c>
      <c r="P10" s="51"/>
      <c r="Q10" s="10">
        <f t="shared" ref="Q10:Q13" si="1">SUM(D10:O10)</f>
        <v>1738340</v>
      </c>
      <c r="R10" s="7"/>
    </row>
    <row r="11" spans="1:19" ht="50.1" customHeight="1" x14ac:dyDescent="0.25">
      <c r="A11" s="2" t="s">
        <v>9</v>
      </c>
      <c r="B11" s="2" t="s">
        <v>9</v>
      </c>
      <c r="C11" s="2" t="s">
        <v>29</v>
      </c>
      <c r="D11" s="11">
        <v>59666</v>
      </c>
      <c r="E11" s="12">
        <v>45816</v>
      </c>
      <c r="F11" s="8">
        <v>33021</v>
      </c>
      <c r="G11" s="8">
        <v>32271</v>
      </c>
      <c r="H11" s="8">
        <v>52170</v>
      </c>
      <c r="I11" s="8">
        <v>22544</v>
      </c>
      <c r="J11" s="9">
        <v>81675</v>
      </c>
      <c r="K11" s="8">
        <v>49983</v>
      </c>
      <c r="L11" s="8">
        <v>161052</v>
      </c>
      <c r="M11" s="8">
        <v>11920</v>
      </c>
      <c r="N11" s="9">
        <v>74924</v>
      </c>
      <c r="O11" s="9">
        <v>65356</v>
      </c>
      <c r="P11" s="51"/>
      <c r="Q11" s="10">
        <f t="shared" si="1"/>
        <v>690398</v>
      </c>
      <c r="R11" s="7"/>
    </row>
    <row r="12" spans="1:19" ht="50.1" customHeight="1" x14ac:dyDescent="0.25">
      <c r="A12" s="13" t="s">
        <v>10</v>
      </c>
      <c r="B12" s="13" t="s">
        <v>10</v>
      </c>
      <c r="C12" s="2" t="s">
        <v>11</v>
      </c>
      <c r="D12" s="11">
        <v>34463</v>
      </c>
      <c r="E12" s="12">
        <v>27688</v>
      </c>
      <c r="F12" s="8">
        <v>5300</v>
      </c>
      <c r="G12" s="8">
        <v>31709</v>
      </c>
      <c r="H12" s="8">
        <v>60473</v>
      </c>
      <c r="I12" s="8">
        <v>35702</v>
      </c>
      <c r="J12" s="9">
        <v>33347</v>
      </c>
      <c r="K12" s="8">
        <v>33830</v>
      </c>
      <c r="L12" s="8">
        <v>51725</v>
      </c>
      <c r="M12" s="8">
        <v>52739</v>
      </c>
      <c r="N12" s="9">
        <v>43685</v>
      </c>
      <c r="O12" s="9">
        <v>55744</v>
      </c>
      <c r="P12" s="51"/>
      <c r="Q12" s="10">
        <f t="shared" si="1"/>
        <v>466405</v>
      </c>
      <c r="R12" s="7"/>
    </row>
    <row r="13" spans="1:19" ht="50.1" customHeight="1" x14ac:dyDescent="0.25">
      <c r="A13" s="26" t="s">
        <v>12</v>
      </c>
      <c r="B13" s="26" t="s">
        <v>12</v>
      </c>
      <c r="C13" s="26" t="s">
        <v>13</v>
      </c>
      <c r="D13" s="11">
        <v>7319</v>
      </c>
      <c r="E13" s="12">
        <v>404</v>
      </c>
      <c r="F13" s="8">
        <v>1766</v>
      </c>
      <c r="G13" s="8">
        <v>3624</v>
      </c>
      <c r="H13" s="8">
        <v>19268</v>
      </c>
      <c r="I13" s="8">
        <v>40168</v>
      </c>
      <c r="J13" s="9">
        <v>15194</v>
      </c>
      <c r="K13" s="8">
        <v>17536</v>
      </c>
      <c r="L13" s="8">
        <v>6411</v>
      </c>
      <c r="M13" s="8">
        <v>6980</v>
      </c>
      <c r="N13" s="9">
        <v>42558</v>
      </c>
      <c r="O13" s="9">
        <v>41068</v>
      </c>
      <c r="P13" s="52"/>
      <c r="Q13" s="10">
        <f t="shared" si="1"/>
        <v>202296</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2019</v>
      </c>
      <c r="E5" s="65">
        <v>2019</v>
      </c>
      <c r="F5" s="65">
        <v>2019</v>
      </c>
      <c r="G5" s="65">
        <v>2019</v>
      </c>
      <c r="H5" s="65">
        <v>2019</v>
      </c>
      <c r="I5" s="65">
        <v>2019</v>
      </c>
      <c r="J5" s="65">
        <v>2019</v>
      </c>
      <c r="K5" s="65">
        <v>2019</v>
      </c>
      <c r="L5" s="65">
        <v>2019</v>
      </c>
      <c r="M5" s="65">
        <v>2019</v>
      </c>
      <c r="N5" s="65">
        <v>2019</v>
      </c>
      <c r="O5" s="66">
        <v>2019</v>
      </c>
      <c r="P5" s="56"/>
      <c r="Q5" s="54" t="s">
        <v>27</v>
      </c>
    </row>
    <row r="6" spans="1:19" ht="60" x14ac:dyDescent="0.25">
      <c r="A6" s="13" t="s">
        <v>0</v>
      </c>
      <c r="B6" s="13" t="s">
        <v>0</v>
      </c>
      <c r="C6" s="2" t="s">
        <v>1</v>
      </c>
      <c r="D6" s="27">
        <v>640632000</v>
      </c>
      <c r="E6" s="28">
        <v>622707000</v>
      </c>
      <c r="F6" s="33">
        <v>775836000</v>
      </c>
      <c r="G6" s="33">
        <v>766812000</v>
      </c>
      <c r="H6" s="8">
        <v>948888000</v>
      </c>
      <c r="I6" s="8">
        <v>891232000</v>
      </c>
      <c r="J6" s="9">
        <v>909178000</v>
      </c>
      <c r="K6" s="8">
        <v>823827000</v>
      </c>
      <c r="L6" s="8">
        <v>932136000</v>
      </c>
      <c r="M6" s="8">
        <v>989122000</v>
      </c>
      <c r="N6" s="9">
        <v>909420000</v>
      </c>
      <c r="O6" s="8">
        <v>821921000</v>
      </c>
      <c r="P6" s="50"/>
      <c r="Q6" s="10">
        <f>SUM(D6:O6)</f>
        <v>10031711000</v>
      </c>
      <c r="R6" s="7"/>
    </row>
    <row r="7" spans="1:19" ht="50.1" customHeight="1" x14ac:dyDescent="0.25">
      <c r="A7" s="80" t="s">
        <v>2</v>
      </c>
      <c r="B7" s="13" t="s">
        <v>3</v>
      </c>
      <c r="C7" s="2" t="s">
        <v>4</v>
      </c>
      <c r="D7" s="29">
        <v>3398000</v>
      </c>
      <c r="E7" s="30">
        <v>5631000</v>
      </c>
      <c r="F7" s="33">
        <v>13109000</v>
      </c>
      <c r="G7" s="33">
        <v>7504000</v>
      </c>
      <c r="H7" s="8">
        <v>14425000</v>
      </c>
      <c r="I7" s="8">
        <v>10447000</v>
      </c>
      <c r="J7" s="9">
        <v>17778000</v>
      </c>
      <c r="K7" s="8">
        <v>11399000</v>
      </c>
      <c r="L7" s="8">
        <v>14880000</v>
      </c>
      <c r="M7" s="8">
        <v>13161000</v>
      </c>
      <c r="N7" s="9">
        <v>7382000</v>
      </c>
      <c r="O7" s="9">
        <v>3724000</v>
      </c>
      <c r="P7" s="51"/>
      <c r="Q7" s="10">
        <f t="shared" ref="Q7:Q8" si="0">SUM(D7:O7)</f>
        <v>122838000</v>
      </c>
      <c r="R7" s="7"/>
    </row>
    <row r="8" spans="1:19" ht="50.1" customHeight="1" x14ac:dyDescent="0.25">
      <c r="A8" s="80"/>
      <c r="B8" s="80" t="s">
        <v>5</v>
      </c>
      <c r="C8" s="2" t="s">
        <v>6</v>
      </c>
      <c r="D8" s="31">
        <v>455400000</v>
      </c>
      <c r="E8" s="32">
        <v>712111000</v>
      </c>
      <c r="F8" s="33">
        <v>721015000</v>
      </c>
      <c r="G8" s="33">
        <v>755271000</v>
      </c>
      <c r="H8" s="8">
        <v>749847000</v>
      </c>
      <c r="I8" s="8">
        <v>667963000</v>
      </c>
      <c r="J8" s="9">
        <v>791831000</v>
      </c>
      <c r="K8" s="8">
        <v>708873000</v>
      </c>
      <c r="L8" s="8">
        <v>798101000</v>
      </c>
      <c r="M8" s="8">
        <v>655743000</v>
      </c>
      <c r="N8" s="9">
        <v>616628000</v>
      </c>
      <c r="O8" s="9">
        <v>501247000</v>
      </c>
      <c r="P8" s="51"/>
      <c r="Q8" s="10">
        <f t="shared" si="0"/>
        <v>8134030000</v>
      </c>
      <c r="R8" s="7"/>
    </row>
    <row r="9" spans="1:19" ht="50.1" customHeight="1" x14ac:dyDescent="0.25">
      <c r="A9" s="80"/>
      <c r="B9" s="80"/>
      <c r="C9" s="2" t="s">
        <v>7</v>
      </c>
      <c r="D9" s="31">
        <v>17140000</v>
      </c>
      <c r="E9" s="32">
        <v>29800000</v>
      </c>
      <c r="F9" s="33">
        <v>29618000</v>
      </c>
      <c r="G9" s="33">
        <v>29292000</v>
      </c>
      <c r="H9" s="8">
        <v>32847000</v>
      </c>
      <c r="I9" s="8">
        <v>30990000</v>
      </c>
      <c r="J9" s="9">
        <v>35359000</v>
      </c>
      <c r="K9" s="8">
        <v>30491000</v>
      </c>
      <c r="L9" s="8">
        <v>28345000</v>
      </c>
      <c r="M9" s="8">
        <v>33122000</v>
      </c>
      <c r="N9" s="9">
        <v>29822000</v>
      </c>
      <c r="O9" s="9">
        <v>28987000</v>
      </c>
      <c r="P9" s="51"/>
      <c r="Q9" s="10">
        <f>SUM(D9:O9)</f>
        <v>355813000</v>
      </c>
      <c r="R9" s="7"/>
    </row>
    <row r="10" spans="1:19" ht="50.1" customHeight="1" x14ac:dyDescent="0.25">
      <c r="A10" s="13" t="s">
        <v>8</v>
      </c>
      <c r="B10" s="13" t="s">
        <v>8</v>
      </c>
      <c r="C10" s="2" t="s">
        <v>28</v>
      </c>
      <c r="D10" s="31">
        <v>44022</v>
      </c>
      <c r="E10" s="32">
        <v>50034</v>
      </c>
      <c r="F10" s="33">
        <v>30948</v>
      </c>
      <c r="G10" s="33">
        <v>66350</v>
      </c>
      <c r="H10" s="8">
        <v>26244</v>
      </c>
      <c r="I10" s="8">
        <v>60331.630919999996</v>
      </c>
      <c r="J10" s="9">
        <v>70907</v>
      </c>
      <c r="K10" s="8">
        <v>103547</v>
      </c>
      <c r="L10" s="8">
        <v>63232.910839999997</v>
      </c>
      <c r="M10" s="8">
        <v>122641</v>
      </c>
      <c r="N10" s="9">
        <v>84776</v>
      </c>
      <c r="O10" s="9">
        <v>114852</v>
      </c>
      <c r="P10" s="51"/>
      <c r="Q10" s="10">
        <f t="shared" ref="Q10:Q13" si="1">SUM(D10:O10)</f>
        <v>837885.54176000005</v>
      </c>
      <c r="R10" s="7"/>
    </row>
    <row r="11" spans="1:19" ht="50.1" customHeight="1" x14ac:dyDescent="0.25">
      <c r="A11" s="2" t="s">
        <v>9</v>
      </c>
      <c r="B11" s="2" t="s">
        <v>9</v>
      </c>
      <c r="C11" s="2" t="s">
        <v>29</v>
      </c>
      <c r="D11" s="31">
        <v>111929</v>
      </c>
      <c r="E11" s="32">
        <v>82544</v>
      </c>
      <c r="F11" s="33">
        <v>97687</v>
      </c>
      <c r="G11" s="33">
        <v>109927</v>
      </c>
      <c r="H11" s="8">
        <v>79115</v>
      </c>
      <c r="I11" s="8">
        <v>83021.579959999988</v>
      </c>
      <c r="J11" s="9">
        <v>67197</v>
      </c>
      <c r="K11" s="8">
        <v>135813</v>
      </c>
      <c r="L11" s="8">
        <v>54290.972119999999</v>
      </c>
      <c r="M11" s="8">
        <v>43116</v>
      </c>
      <c r="N11" s="9">
        <v>94360</v>
      </c>
      <c r="O11" s="9">
        <v>67296</v>
      </c>
      <c r="P11" s="51"/>
      <c r="Q11" s="10">
        <f t="shared" si="1"/>
        <v>1026296.5520800001</v>
      </c>
      <c r="R11" s="7"/>
    </row>
    <row r="12" spans="1:19" ht="50.1" customHeight="1" x14ac:dyDescent="0.25">
      <c r="A12" s="13" t="s">
        <v>10</v>
      </c>
      <c r="B12" s="13" t="s">
        <v>10</v>
      </c>
      <c r="C12" s="2" t="s">
        <v>11</v>
      </c>
      <c r="D12" s="31">
        <v>824305</v>
      </c>
      <c r="E12" s="32">
        <v>371569</v>
      </c>
      <c r="F12" s="33">
        <v>201945</v>
      </c>
      <c r="G12" s="33">
        <v>1117427</v>
      </c>
      <c r="H12" s="8">
        <v>386122</v>
      </c>
      <c r="I12" s="8">
        <v>747099.42097999994</v>
      </c>
      <c r="J12" s="9">
        <v>448543</v>
      </c>
      <c r="K12" s="8">
        <v>490722</v>
      </c>
      <c r="L12" s="8">
        <v>752383.89511999988</v>
      </c>
      <c r="M12" s="8">
        <v>357490</v>
      </c>
      <c r="N12" s="9">
        <v>501090</v>
      </c>
      <c r="O12" s="9">
        <v>62466</v>
      </c>
      <c r="P12" s="51"/>
      <c r="Q12" s="10">
        <f t="shared" si="1"/>
        <v>6261162.3160999995</v>
      </c>
      <c r="R12" s="7"/>
    </row>
    <row r="13" spans="1:19" ht="50.1" customHeight="1" x14ac:dyDescent="0.25">
      <c r="A13" s="26" t="s">
        <v>12</v>
      </c>
      <c r="B13" s="26" t="s">
        <v>12</v>
      </c>
      <c r="C13" s="26" t="s">
        <v>13</v>
      </c>
      <c r="D13" s="31">
        <v>17432</v>
      </c>
      <c r="E13" s="32">
        <v>0</v>
      </c>
      <c r="F13" s="33">
        <v>9654</v>
      </c>
      <c r="G13" s="33">
        <v>5487</v>
      </c>
      <c r="H13" s="8">
        <v>28830</v>
      </c>
      <c r="I13" s="8">
        <v>12967.574839999999</v>
      </c>
      <c r="J13" s="9">
        <v>14976</v>
      </c>
      <c r="K13" s="8">
        <v>17996</v>
      </c>
      <c r="L13" s="8">
        <v>18609.197419999997</v>
      </c>
      <c r="M13" s="8">
        <v>29006</v>
      </c>
      <c r="N13" s="9">
        <v>17749</v>
      </c>
      <c r="O13" s="9">
        <v>3891</v>
      </c>
      <c r="P13" s="52"/>
      <c r="Q13" s="10">
        <f t="shared" si="1"/>
        <v>176597.77226</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2018</v>
      </c>
      <c r="E5" s="65">
        <v>2018</v>
      </c>
      <c r="F5" s="65">
        <v>2018</v>
      </c>
      <c r="G5" s="65">
        <v>2018</v>
      </c>
      <c r="H5" s="65">
        <v>2018</v>
      </c>
      <c r="I5" s="65">
        <v>2018</v>
      </c>
      <c r="J5" s="65">
        <v>2018</v>
      </c>
      <c r="K5" s="65">
        <v>2018</v>
      </c>
      <c r="L5" s="65">
        <v>2018</v>
      </c>
      <c r="M5" s="65">
        <v>2018</v>
      </c>
      <c r="N5" s="65">
        <v>2018</v>
      </c>
      <c r="O5" s="66">
        <v>2018</v>
      </c>
      <c r="P5" s="56"/>
      <c r="Q5" s="54" t="s">
        <v>27</v>
      </c>
    </row>
    <row r="6" spans="1:19" ht="60" x14ac:dyDescent="0.25">
      <c r="A6" s="13" t="s">
        <v>0</v>
      </c>
      <c r="B6" s="13" t="s">
        <v>0</v>
      </c>
      <c r="C6" s="2" t="s">
        <v>1</v>
      </c>
      <c r="D6" s="57">
        <v>570560000</v>
      </c>
      <c r="E6" s="58">
        <v>566834000</v>
      </c>
      <c r="F6" s="59">
        <v>794831000</v>
      </c>
      <c r="G6" s="59">
        <v>660143000</v>
      </c>
      <c r="H6" s="59">
        <v>865954000</v>
      </c>
      <c r="I6" s="59">
        <v>715810000</v>
      </c>
      <c r="J6" s="60">
        <v>741522000</v>
      </c>
      <c r="K6" s="59">
        <v>759294000</v>
      </c>
      <c r="L6" s="59">
        <v>606592000</v>
      </c>
      <c r="M6" s="59">
        <v>694600000</v>
      </c>
      <c r="N6" s="60">
        <v>740826000</v>
      </c>
      <c r="O6" s="59">
        <v>686328000</v>
      </c>
      <c r="P6" s="50"/>
      <c r="Q6" s="10">
        <f>SUM(D6:O6)</f>
        <v>8403294000</v>
      </c>
      <c r="R6" s="7"/>
    </row>
    <row r="7" spans="1:19" ht="50.1" customHeight="1" x14ac:dyDescent="0.25">
      <c r="A7" s="80" t="s">
        <v>2</v>
      </c>
      <c r="B7" s="13" t="s">
        <v>3</v>
      </c>
      <c r="C7" s="2" t="s">
        <v>4</v>
      </c>
      <c r="D7" s="11">
        <v>452000</v>
      </c>
      <c r="E7" s="12">
        <v>1098000</v>
      </c>
      <c r="F7" s="8">
        <v>900000</v>
      </c>
      <c r="G7" s="8">
        <v>2112000</v>
      </c>
      <c r="H7" s="8">
        <v>2984000</v>
      </c>
      <c r="I7" s="8">
        <v>3464000</v>
      </c>
      <c r="J7" s="9">
        <v>3613000</v>
      </c>
      <c r="K7" s="8">
        <v>1189000</v>
      </c>
      <c r="L7" s="8">
        <v>592000</v>
      </c>
      <c r="M7" s="8">
        <v>2186000</v>
      </c>
      <c r="N7" s="9">
        <v>9000000</v>
      </c>
      <c r="O7" s="9">
        <v>3764000</v>
      </c>
      <c r="P7" s="51"/>
      <c r="Q7" s="10">
        <f t="shared" ref="Q7:Q8" si="0">SUM(D7:O7)</f>
        <v>31354000</v>
      </c>
      <c r="R7" s="7"/>
    </row>
    <row r="8" spans="1:19" ht="50.1" customHeight="1" x14ac:dyDescent="0.25">
      <c r="A8" s="80"/>
      <c r="B8" s="80" t="s">
        <v>5</v>
      </c>
      <c r="C8" s="2" t="s">
        <v>6</v>
      </c>
      <c r="D8" s="11">
        <v>398266810</v>
      </c>
      <c r="E8" s="12">
        <v>549671000</v>
      </c>
      <c r="F8" s="8">
        <v>635460000</v>
      </c>
      <c r="G8" s="8">
        <v>520531805</v>
      </c>
      <c r="H8" s="8">
        <v>722560000</v>
      </c>
      <c r="I8" s="8">
        <v>593583000</v>
      </c>
      <c r="J8" s="9">
        <v>698812000</v>
      </c>
      <c r="K8" s="8">
        <v>733156000</v>
      </c>
      <c r="L8" s="8">
        <v>675006000</v>
      </c>
      <c r="M8" s="8">
        <v>706386000</v>
      </c>
      <c r="N8" s="9">
        <v>634668000</v>
      </c>
      <c r="O8" s="9">
        <v>496493000</v>
      </c>
      <c r="P8" s="51"/>
      <c r="Q8" s="10">
        <f t="shared" si="0"/>
        <v>7364593615</v>
      </c>
      <c r="R8" s="7"/>
    </row>
    <row r="9" spans="1:19" ht="50.1" customHeight="1" x14ac:dyDescent="0.25">
      <c r="A9" s="80"/>
      <c r="B9" s="80"/>
      <c r="C9" s="2" t="s">
        <v>7</v>
      </c>
      <c r="D9" s="11">
        <v>19044000</v>
      </c>
      <c r="E9" s="12">
        <v>28291000</v>
      </c>
      <c r="F9" s="8">
        <v>29710000</v>
      </c>
      <c r="G9" s="8">
        <v>31528000</v>
      </c>
      <c r="H9" s="8">
        <v>35153000</v>
      </c>
      <c r="I9" s="8">
        <v>35572000</v>
      </c>
      <c r="J9" s="9">
        <v>36378000</v>
      </c>
      <c r="K9" s="8">
        <v>36544000</v>
      </c>
      <c r="L9" s="8">
        <v>32912000</v>
      </c>
      <c r="M9" s="8">
        <v>38379000</v>
      </c>
      <c r="N9" s="9">
        <v>31868000</v>
      </c>
      <c r="O9" s="9">
        <v>31891000</v>
      </c>
      <c r="P9" s="51"/>
      <c r="Q9" s="10">
        <f>SUM(D9:O9)</f>
        <v>387270000</v>
      </c>
      <c r="R9" s="7"/>
    </row>
    <row r="10" spans="1:19" ht="50.1" customHeight="1" x14ac:dyDescent="0.25">
      <c r="A10" s="13" t="s">
        <v>8</v>
      </c>
      <c r="B10" s="13" t="s">
        <v>8</v>
      </c>
      <c r="C10" s="2" t="s">
        <v>28</v>
      </c>
      <c r="D10" s="11">
        <v>41138</v>
      </c>
      <c r="E10" s="12">
        <v>42185</v>
      </c>
      <c r="F10" s="8">
        <v>42430</v>
      </c>
      <c r="G10" s="8">
        <v>47578</v>
      </c>
      <c r="H10" s="8">
        <v>37659</v>
      </c>
      <c r="I10" s="8">
        <v>52642</v>
      </c>
      <c r="J10" s="9">
        <v>46681</v>
      </c>
      <c r="K10" s="8">
        <v>72649</v>
      </c>
      <c r="L10" s="8">
        <v>44838</v>
      </c>
      <c r="M10" s="8">
        <v>46614</v>
      </c>
      <c r="N10" s="9">
        <v>70588</v>
      </c>
      <c r="O10" s="9">
        <v>45380</v>
      </c>
      <c r="P10" s="51"/>
      <c r="Q10" s="10">
        <f t="shared" ref="Q10:Q13" si="1">SUM(D10:O10)</f>
        <v>590382</v>
      </c>
      <c r="R10" s="7"/>
    </row>
    <row r="11" spans="1:19" ht="50.1" customHeight="1" x14ac:dyDescent="0.25">
      <c r="A11" s="2" t="s">
        <v>9</v>
      </c>
      <c r="B11" s="2" t="s">
        <v>9</v>
      </c>
      <c r="C11" s="2" t="s">
        <v>29</v>
      </c>
      <c r="D11" s="11">
        <v>119199</v>
      </c>
      <c r="E11" s="12">
        <v>130395</v>
      </c>
      <c r="F11" s="8">
        <v>91507</v>
      </c>
      <c r="G11" s="8">
        <v>72982</v>
      </c>
      <c r="H11" s="8">
        <v>120712</v>
      </c>
      <c r="I11" s="8">
        <v>99166</v>
      </c>
      <c r="J11" s="9">
        <v>133604</v>
      </c>
      <c r="K11" s="8">
        <v>90189</v>
      </c>
      <c r="L11" s="8">
        <v>130811</v>
      </c>
      <c r="M11" s="8">
        <v>71692</v>
      </c>
      <c r="N11" s="9">
        <v>115321</v>
      </c>
      <c r="O11" s="9">
        <v>110324</v>
      </c>
      <c r="P11" s="51"/>
      <c r="Q11" s="10">
        <f t="shared" si="1"/>
        <v>1285902</v>
      </c>
      <c r="R11" s="7"/>
    </row>
    <row r="12" spans="1:19" ht="50.1" customHeight="1" x14ac:dyDescent="0.25">
      <c r="A12" s="13" t="s">
        <v>10</v>
      </c>
      <c r="B12" s="13" t="s">
        <v>10</v>
      </c>
      <c r="C12" s="2" t="s">
        <v>11</v>
      </c>
      <c r="D12" s="11">
        <v>708724</v>
      </c>
      <c r="E12" s="12">
        <v>743396</v>
      </c>
      <c r="F12" s="8">
        <v>264151</v>
      </c>
      <c r="G12" s="8">
        <v>482646</v>
      </c>
      <c r="H12" s="8">
        <v>792936</v>
      </c>
      <c r="I12" s="8">
        <v>767563</v>
      </c>
      <c r="J12" s="9">
        <v>794181</v>
      </c>
      <c r="K12" s="8">
        <v>404402</v>
      </c>
      <c r="L12" s="8">
        <v>1330731</v>
      </c>
      <c r="M12" s="8">
        <v>326603</v>
      </c>
      <c r="N12" s="9">
        <v>442339</v>
      </c>
      <c r="O12" s="9">
        <v>186229</v>
      </c>
      <c r="P12" s="51"/>
      <c r="Q12" s="10">
        <f t="shared" si="1"/>
        <v>7243901</v>
      </c>
      <c r="R12" s="7"/>
    </row>
    <row r="13" spans="1:19" ht="50.1" customHeight="1" x14ac:dyDescent="0.25">
      <c r="A13" s="26" t="s">
        <v>12</v>
      </c>
      <c r="B13" s="26" t="s">
        <v>12</v>
      </c>
      <c r="C13" s="26" t="s">
        <v>13</v>
      </c>
      <c r="D13" s="11">
        <v>11005</v>
      </c>
      <c r="E13" s="12">
        <v>4866</v>
      </c>
      <c r="F13" s="8">
        <v>11358</v>
      </c>
      <c r="G13" s="8">
        <v>11583</v>
      </c>
      <c r="H13" s="8">
        <v>0</v>
      </c>
      <c r="I13" s="8">
        <v>5514</v>
      </c>
      <c r="J13" s="9">
        <v>18210</v>
      </c>
      <c r="K13" s="8">
        <v>18184</v>
      </c>
      <c r="L13" s="8">
        <v>10251</v>
      </c>
      <c r="M13" s="8">
        <v>23160</v>
      </c>
      <c r="N13" s="9">
        <v>8594</v>
      </c>
      <c r="O13" s="9">
        <v>21215</v>
      </c>
      <c r="P13" s="52"/>
      <c r="Q13" s="10">
        <f t="shared" si="1"/>
        <v>143940</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S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s>
  <sheetData>
    <row r="2" spans="1:19" ht="20.25" x14ac:dyDescent="0.3">
      <c r="A2" s="79" t="s">
        <v>34</v>
      </c>
      <c r="B2" s="79"/>
      <c r="C2" s="79"/>
      <c r="D2" s="79"/>
      <c r="E2" s="79"/>
      <c r="F2" s="79"/>
      <c r="G2" s="79"/>
      <c r="H2" s="79"/>
      <c r="I2" s="79"/>
      <c r="J2" s="79"/>
      <c r="K2" s="79"/>
      <c r="L2" s="79"/>
      <c r="M2" s="79"/>
      <c r="N2" s="79"/>
      <c r="O2" s="79"/>
    </row>
    <row r="4" spans="1:19"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19" x14ac:dyDescent="0.25">
      <c r="D5" s="64">
        <v>2017</v>
      </c>
      <c r="E5" s="65">
        <v>2017</v>
      </c>
      <c r="F5" s="65">
        <v>2017</v>
      </c>
      <c r="G5" s="65">
        <v>2017</v>
      </c>
      <c r="H5" s="65">
        <v>2017</v>
      </c>
      <c r="I5" s="65">
        <v>2017</v>
      </c>
      <c r="J5" s="65">
        <v>2017</v>
      </c>
      <c r="K5" s="65">
        <v>2017</v>
      </c>
      <c r="L5" s="65">
        <v>2017</v>
      </c>
      <c r="M5" s="65">
        <v>2017</v>
      </c>
      <c r="N5" s="65">
        <v>2017</v>
      </c>
      <c r="O5" s="66">
        <v>2017</v>
      </c>
      <c r="P5" s="56"/>
      <c r="Q5" s="54" t="s">
        <v>27</v>
      </c>
    </row>
    <row r="6" spans="1:19" ht="60" x14ac:dyDescent="0.25">
      <c r="A6" s="13" t="s">
        <v>0</v>
      </c>
      <c r="B6" s="13" t="s">
        <v>0</v>
      </c>
      <c r="C6" s="2" t="s">
        <v>1</v>
      </c>
      <c r="D6" s="57">
        <v>600507000</v>
      </c>
      <c r="E6" s="58">
        <v>606263000</v>
      </c>
      <c r="F6" s="59">
        <v>627994000</v>
      </c>
      <c r="G6" s="59">
        <v>629080000</v>
      </c>
      <c r="H6" s="59">
        <v>707768000</v>
      </c>
      <c r="I6" s="59">
        <v>699944000</v>
      </c>
      <c r="J6" s="60">
        <v>634633000</v>
      </c>
      <c r="K6" s="59">
        <v>834035000</v>
      </c>
      <c r="L6" s="59">
        <v>645272000</v>
      </c>
      <c r="M6" s="59">
        <v>690322000</v>
      </c>
      <c r="N6" s="60">
        <v>557526000</v>
      </c>
      <c r="O6" s="59">
        <v>633143000</v>
      </c>
      <c r="P6" s="50"/>
      <c r="Q6" s="10">
        <f>SUM(D6:O6)</f>
        <v>7866487000</v>
      </c>
      <c r="R6" s="7"/>
    </row>
    <row r="7" spans="1:19" ht="50.1" customHeight="1" x14ac:dyDescent="0.25">
      <c r="A7" s="80" t="s">
        <v>2</v>
      </c>
      <c r="B7" s="13" t="s">
        <v>3</v>
      </c>
      <c r="C7" s="2" t="s">
        <v>4</v>
      </c>
      <c r="D7" s="11">
        <v>841000</v>
      </c>
      <c r="E7" s="12">
        <v>807000</v>
      </c>
      <c r="F7" s="8">
        <v>1833000</v>
      </c>
      <c r="G7" s="8">
        <v>1129000</v>
      </c>
      <c r="H7" s="8">
        <v>2676000</v>
      </c>
      <c r="I7" s="8">
        <v>1188000</v>
      </c>
      <c r="J7" s="9">
        <v>2095000</v>
      </c>
      <c r="K7" s="8">
        <v>2632000</v>
      </c>
      <c r="L7" s="8">
        <v>1805000</v>
      </c>
      <c r="M7" s="8">
        <v>4353000</v>
      </c>
      <c r="N7" s="9">
        <v>2763000</v>
      </c>
      <c r="O7" s="9">
        <v>3076000</v>
      </c>
      <c r="P7" s="51"/>
      <c r="Q7" s="10">
        <f t="shared" ref="Q7:Q13" si="0">SUM(D7:O7)</f>
        <v>25198000</v>
      </c>
      <c r="R7" s="7"/>
    </row>
    <row r="8" spans="1:19" ht="50.1" customHeight="1" x14ac:dyDescent="0.25">
      <c r="A8" s="80"/>
      <c r="B8" s="80" t="s">
        <v>5</v>
      </c>
      <c r="C8" s="2" t="s">
        <v>6</v>
      </c>
      <c r="D8" s="11">
        <v>380206000</v>
      </c>
      <c r="E8" s="12">
        <v>554942000</v>
      </c>
      <c r="F8" s="8">
        <v>642451000</v>
      </c>
      <c r="G8" s="8">
        <v>607387000</v>
      </c>
      <c r="H8" s="8">
        <v>647270000</v>
      </c>
      <c r="I8" s="8">
        <v>653624000</v>
      </c>
      <c r="J8" s="9">
        <v>707314000</v>
      </c>
      <c r="K8" s="8">
        <v>672445000</v>
      </c>
      <c r="L8" s="8">
        <v>610583000</v>
      </c>
      <c r="M8" s="8">
        <v>634167000</v>
      </c>
      <c r="N8" s="9">
        <v>826262000</v>
      </c>
      <c r="O8" s="9">
        <v>497738000</v>
      </c>
      <c r="P8" s="51"/>
      <c r="Q8" s="10">
        <f t="shared" si="0"/>
        <v>7434389000</v>
      </c>
      <c r="R8" s="7"/>
    </row>
    <row r="9" spans="1:19" ht="50.1" customHeight="1" x14ac:dyDescent="0.25">
      <c r="A9" s="80"/>
      <c r="B9" s="80"/>
      <c r="C9" s="2" t="s">
        <v>7</v>
      </c>
      <c r="D9" s="11">
        <v>13345000</v>
      </c>
      <c r="E9" s="12">
        <v>26356000</v>
      </c>
      <c r="F9" s="8">
        <v>32330000</v>
      </c>
      <c r="G9" s="8">
        <v>26055000</v>
      </c>
      <c r="H9" s="8">
        <v>31162000</v>
      </c>
      <c r="I9" s="8">
        <v>31926000</v>
      </c>
      <c r="J9" s="9">
        <v>31642000</v>
      </c>
      <c r="K9" s="8">
        <v>33979000</v>
      </c>
      <c r="L9" s="8">
        <v>28263000</v>
      </c>
      <c r="M9" s="8">
        <v>32350000</v>
      </c>
      <c r="N9" s="9">
        <v>34357000</v>
      </c>
      <c r="O9" s="9">
        <v>29246000</v>
      </c>
      <c r="P9" s="51"/>
      <c r="Q9" s="10">
        <f t="shared" si="0"/>
        <v>351011000</v>
      </c>
      <c r="R9" s="7"/>
    </row>
    <row r="10" spans="1:19" ht="50.1" customHeight="1" x14ac:dyDescent="0.25">
      <c r="A10" s="13" t="s">
        <v>8</v>
      </c>
      <c r="B10" s="13" t="s">
        <v>8</v>
      </c>
      <c r="C10" s="2" t="s">
        <v>28</v>
      </c>
      <c r="D10" s="11">
        <v>49242</v>
      </c>
      <c r="E10" s="12">
        <v>43440</v>
      </c>
      <c r="F10" s="8">
        <v>41661</v>
      </c>
      <c r="G10" s="8">
        <v>60285</v>
      </c>
      <c r="H10" s="8">
        <v>49245</v>
      </c>
      <c r="I10" s="8">
        <v>20003</v>
      </c>
      <c r="J10" s="9">
        <v>50274</v>
      </c>
      <c r="K10" s="8">
        <v>46207</v>
      </c>
      <c r="L10" s="8">
        <v>23369</v>
      </c>
      <c r="M10" s="8">
        <v>52228</v>
      </c>
      <c r="N10" s="9">
        <v>43563</v>
      </c>
      <c r="O10" s="9">
        <v>70030</v>
      </c>
      <c r="P10" s="51"/>
      <c r="Q10" s="10">
        <f t="shared" si="0"/>
        <v>549547</v>
      </c>
      <c r="R10" s="7"/>
    </row>
    <row r="11" spans="1:19" ht="50.1" customHeight="1" x14ac:dyDescent="0.25">
      <c r="A11" s="2" t="s">
        <v>9</v>
      </c>
      <c r="B11" s="2" t="s">
        <v>9</v>
      </c>
      <c r="C11" s="2" t="s">
        <v>29</v>
      </c>
      <c r="D11" s="11">
        <v>98379</v>
      </c>
      <c r="E11" s="12">
        <v>52322</v>
      </c>
      <c r="F11" s="8">
        <v>111272</v>
      </c>
      <c r="G11" s="8">
        <v>69765</v>
      </c>
      <c r="H11" s="8">
        <v>77775</v>
      </c>
      <c r="I11" s="8">
        <v>71906</v>
      </c>
      <c r="J11" s="9">
        <v>63006</v>
      </c>
      <c r="K11" s="8">
        <v>100791</v>
      </c>
      <c r="L11" s="8">
        <v>34299</v>
      </c>
      <c r="M11" s="8">
        <v>96598</v>
      </c>
      <c r="N11" s="9">
        <v>135560</v>
      </c>
      <c r="O11" s="9">
        <v>92102</v>
      </c>
      <c r="P11" s="51"/>
      <c r="Q11" s="10">
        <f t="shared" si="0"/>
        <v>1003775</v>
      </c>
      <c r="R11" s="7"/>
    </row>
    <row r="12" spans="1:19" ht="50.1" customHeight="1" x14ac:dyDescent="0.25">
      <c r="A12" s="13" t="s">
        <v>10</v>
      </c>
      <c r="B12" s="13" t="s">
        <v>10</v>
      </c>
      <c r="C12" s="2" t="s">
        <v>30</v>
      </c>
      <c r="D12" s="11">
        <v>29875</v>
      </c>
      <c r="E12" s="12">
        <v>248309</v>
      </c>
      <c r="F12" s="8">
        <v>238906</v>
      </c>
      <c r="G12" s="8">
        <v>222365</v>
      </c>
      <c r="H12" s="8">
        <v>501704</v>
      </c>
      <c r="I12" s="8">
        <v>410340</v>
      </c>
      <c r="J12" s="9">
        <v>303219</v>
      </c>
      <c r="K12" s="8">
        <v>610145</v>
      </c>
      <c r="L12" s="8">
        <v>212936</v>
      </c>
      <c r="M12" s="8">
        <v>332402</v>
      </c>
      <c r="N12" s="9">
        <v>48019</v>
      </c>
      <c r="O12" s="9">
        <v>507246</v>
      </c>
      <c r="P12" s="51"/>
      <c r="Q12" s="10">
        <f t="shared" si="0"/>
        <v>3665466</v>
      </c>
      <c r="R12" s="7"/>
    </row>
    <row r="13" spans="1:19" ht="50.1" customHeight="1" x14ac:dyDescent="0.25">
      <c r="A13" s="26" t="s">
        <v>12</v>
      </c>
      <c r="B13" s="26" t="s">
        <v>12</v>
      </c>
      <c r="C13" s="26" t="s">
        <v>31</v>
      </c>
      <c r="D13" s="11">
        <v>17489</v>
      </c>
      <c r="E13" s="12">
        <v>12998</v>
      </c>
      <c r="F13" s="8">
        <v>27015</v>
      </c>
      <c r="G13" s="8">
        <v>6554</v>
      </c>
      <c r="H13" s="8">
        <v>15443</v>
      </c>
      <c r="I13" s="8">
        <v>39780</v>
      </c>
      <c r="J13" s="9">
        <v>6958</v>
      </c>
      <c r="K13" s="8">
        <v>5780</v>
      </c>
      <c r="L13" s="8">
        <v>20305</v>
      </c>
      <c r="M13" s="8">
        <v>19535</v>
      </c>
      <c r="N13" s="9">
        <v>9270</v>
      </c>
      <c r="O13" s="9">
        <v>20981</v>
      </c>
      <c r="P13" s="52"/>
      <c r="Q13" s="10">
        <f t="shared" si="0"/>
        <v>202108</v>
      </c>
      <c r="R13" s="7"/>
      <c r="S13" s="3"/>
    </row>
    <row r="14" spans="1:19" x14ac:dyDescent="0.25">
      <c r="J14" s="5"/>
      <c r="L14" s="4"/>
      <c r="M14" s="4"/>
      <c r="N14" s="4"/>
    </row>
    <row r="15" spans="1:19"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38"/>
  <sheetViews>
    <sheetView zoomScale="85" zoomScaleNormal="85" workbookViewId="0">
      <selection activeCell="S2" sqref="S2"/>
    </sheetView>
  </sheetViews>
  <sheetFormatPr defaultRowHeight="15" x14ac:dyDescent="0.25"/>
  <cols>
    <col min="1" max="2" width="15" bestFit="1" customWidth="1"/>
    <col min="3" max="3" width="18.42578125" customWidth="1"/>
    <col min="4" max="4" width="13.5703125" customWidth="1"/>
    <col min="5" max="5" width="14.7109375" customWidth="1"/>
    <col min="6" max="7" width="14.28515625" bestFit="1" customWidth="1"/>
    <col min="8" max="8" width="14.5703125" customWidth="1"/>
    <col min="9" max="11" width="14.28515625" bestFit="1" customWidth="1"/>
    <col min="12" max="12" width="14.140625" bestFit="1" customWidth="1"/>
    <col min="13" max="13" width="14.140625" customWidth="1"/>
    <col min="14" max="14" width="14.28515625" customWidth="1"/>
    <col min="15" max="15" width="14.28515625" bestFit="1" customWidth="1"/>
    <col min="16" max="16" width="4.140625" customWidth="1"/>
    <col min="17" max="17" width="17.7109375" customWidth="1"/>
    <col min="19" max="19" width="13.85546875" bestFit="1" customWidth="1"/>
    <col min="21" max="21" width="11.28515625" bestFit="1" customWidth="1"/>
  </cols>
  <sheetData>
    <row r="2" spans="1:21" ht="20.25" x14ac:dyDescent="0.3">
      <c r="A2" s="79" t="s">
        <v>34</v>
      </c>
      <c r="B2" s="79"/>
      <c r="C2" s="79"/>
      <c r="D2" s="79"/>
      <c r="E2" s="79"/>
      <c r="F2" s="79"/>
      <c r="G2" s="79"/>
      <c r="H2" s="79"/>
      <c r="I2" s="79"/>
      <c r="J2" s="79"/>
      <c r="K2" s="79"/>
      <c r="L2" s="79"/>
      <c r="M2" s="79"/>
      <c r="N2" s="79"/>
      <c r="O2" s="79"/>
    </row>
    <row r="4" spans="1:21" x14ac:dyDescent="0.25">
      <c r="D4" s="61" t="s">
        <v>14</v>
      </c>
      <c r="E4" s="62" t="s">
        <v>15</v>
      </c>
      <c r="F4" s="62" t="s">
        <v>16</v>
      </c>
      <c r="G4" s="62" t="s">
        <v>17</v>
      </c>
      <c r="H4" s="62" t="s">
        <v>18</v>
      </c>
      <c r="I4" s="62" t="s">
        <v>19</v>
      </c>
      <c r="J4" s="62" t="s">
        <v>20</v>
      </c>
      <c r="K4" s="62" t="s">
        <v>21</v>
      </c>
      <c r="L4" s="62" t="s">
        <v>22</v>
      </c>
      <c r="M4" s="62" t="s">
        <v>23</v>
      </c>
      <c r="N4" s="62" t="s">
        <v>24</v>
      </c>
      <c r="O4" s="63" t="s">
        <v>25</v>
      </c>
      <c r="P4" s="55"/>
      <c r="Q4" s="53" t="s">
        <v>26</v>
      </c>
    </row>
    <row r="5" spans="1:21" x14ac:dyDescent="0.25">
      <c r="D5" s="64">
        <v>2016</v>
      </c>
      <c r="E5" s="65">
        <v>2016</v>
      </c>
      <c r="F5" s="65">
        <v>2016</v>
      </c>
      <c r="G5" s="65">
        <v>2016</v>
      </c>
      <c r="H5" s="65">
        <v>2016</v>
      </c>
      <c r="I5" s="65">
        <v>2016</v>
      </c>
      <c r="J5" s="65">
        <v>2016</v>
      </c>
      <c r="K5" s="65">
        <v>2016</v>
      </c>
      <c r="L5" s="65">
        <v>2016</v>
      </c>
      <c r="M5" s="65">
        <v>2016</v>
      </c>
      <c r="N5" s="65">
        <v>2016</v>
      </c>
      <c r="O5" s="66">
        <v>2016</v>
      </c>
      <c r="P5" s="56"/>
      <c r="Q5" s="54" t="s">
        <v>27</v>
      </c>
    </row>
    <row r="6" spans="1:21" ht="60" x14ac:dyDescent="0.25">
      <c r="A6" s="13" t="s">
        <v>0</v>
      </c>
      <c r="B6" s="13" t="s">
        <v>0</v>
      </c>
      <c r="C6" s="2" t="s">
        <v>1</v>
      </c>
      <c r="D6" s="57">
        <v>649634000</v>
      </c>
      <c r="E6" s="58">
        <v>620933000</v>
      </c>
      <c r="F6" s="59">
        <v>730730000</v>
      </c>
      <c r="G6" s="59">
        <v>618205000</v>
      </c>
      <c r="H6" s="59">
        <v>715862000</v>
      </c>
      <c r="I6" s="59">
        <v>839192000</v>
      </c>
      <c r="J6" s="60">
        <v>640466000</v>
      </c>
      <c r="K6" s="59">
        <v>706392000</v>
      </c>
      <c r="L6" s="59">
        <v>706865000</v>
      </c>
      <c r="M6" s="59">
        <v>631014000</v>
      </c>
      <c r="N6" s="60">
        <v>660975000</v>
      </c>
      <c r="O6" s="59">
        <v>758366000</v>
      </c>
      <c r="P6" s="50"/>
      <c r="Q6" s="10">
        <f>SUM(D6:O6)</f>
        <v>8278634000</v>
      </c>
      <c r="R6" s="7"/>
      <c r="S6" s="5"/>
      <c r="U6" s="3"/>
    </row>
    <row r="7" spans="1:21" ht="50.1" customHeight="1" x14ac:dyDescent="0.25">
      <c r="A7" s="80" t="s">
        <v>2</v>
      </c>
      <c r="B7" s="13" t="s">
        <v>3</v>
      </c>
      <c r="C7" s="2" t="s">
        <v>4</v>
      </c>
      <c r="D7" s="11">
        <v>4046000</v>
      </c>
      <c r="E7" s="12">
        <v>1231000</v>
      </c>
      <c r="F7" s="8">
        <v>1067000</v>
      </c>
      <c r="G7" s="8">
        <v>1304000</v>
      </c>
      <c r="H7" s="8">
        <v>913000</v>
      </c>
      <c r="I7" s="8">
        <v>3205000</v>
      </c>
      <c r="J7" s="9">
        <v>2900000</v>
      </c>
      <c r="K7" s="8">
        <v>1704000</v>
      </c>
      <c r="L7" s="8">
        <v>4945000</v>
      </c>
      <c r="M7" s="8">
        <v>708000</v>
      </c>
      <c r="N7" s="9">
        <v>2069000</v>
      </c>
      <c r="O7" s="9">
        <v>1305000</v>
      </c>
      <c r="P7" s="51"/>
      <c r="Q7" s="10">
        <f t="shared" ref="Q7:Q13" si="0">SUM(D7:O7)</f>
        <v>25397000</v>
      </c>
      <c r="R7" s="7"/>
      <c r="S7" s="5"/>
      <c r="U7" s="3"/>
    </row>
    <row r="8" spans="1:21" ht="50.1" customHeight="1" x14ac:dyDescent="0.25">
      <c r="A8" s="80"/>
      <c r="B8" s="80" t="s">
        <v>5</v>
      </c>
      <c r="C8" s="2" t="s">
        <v>6</v>
      </c>
      <c r="D8" s="11">
        <v>305690000</v>
      </c>
      <c r="E8" s="12">
        <v>507383000</v>
      </c>
      <c r="F8" s="8">
        <v>657051000</v>
      </c>
      <c r="G8" s="8">
        <v>562961000</v>
      </c>
      <c r="H8" s="8">
        <v>629819000</v>
      </c>
      <c r="I8" s="8">
        <v>728749000</v>
      </c>
      <c r="J8" s="9">
        <v>642374000</v>
      </c>
      <c r="K8" s="8">
        <v>582370000</v>
      </c>
      <c r="L8" s="34">
        <v>604596000</v>
      </c>
      <c r="M8" s="8">
        <v>570675000</v>
      </c>
      <c r="N8" s="9">
        <v>699028000</v>
      </c>
      <c r="O8" s="9">
        <v>453963000</v>
      </c>
      <c r="P8" s="51"/>
      <c r="Q8" s="10">
        <f t="shared" si="0"/>
        <v>6944659000</v>
      </c>
      <c r="R8" s="7"/>
      <c r="S8" s="5"/>
      <c r="U8" s="3"/>
    </row>
    <row r="9" spans="1:21" ht="50.1" customHeight="1" x14ac:dyDescent="0.25">
      <c r="A9" s="80"/>
      <c r="B9" s="80"/>
      <c r="C9" s="2" t="s">
        <v>7</v>
      </c>
      <c r="D9" s="11">
        <v>13048000</v>
      </c>
      <c r="E9" s="12">
        <v>28961000</v>
      </c>
      <c r="F9" s="8">
        <v>27789000</v>
      </c>
      <c r="G9" s="8">
        <v>28413000</v>
      </c>
      <c r="H9" s="8">
        <v>28531000</v>
      </c>
      <c r="I9" s="8">
        <v>32649000</v>
      </c>
      <c r="J9" s="9">
        <v>31566000</v>
      </c>
      <c r="K9" s="8">
        <v>32468000</v>
      </c>
      <c r="L9" s="8">
        <v>28964000</v>
      </c>
      <c r="M9" s="8">
        <v>33356000</v>
      </c>
      <c r="N9" s="9">
        <v>34206000</v>
      </c>
      <c r="O9" s="9">
        <v>28967000</v>
      </c>
      <c r="P9" s="51"/>
      <c r="Q9" s="10">
        <f t="shared" si="0"/>
        <v>348918000</v>
      </c>
      <c r="R9" s="7"/>
      <c r="S9" s="5"/>
      <c r="U9" s="3"/>
    </row>
    <row r="10" spans="1:21" ht="50.1" customHeight="1" x14ac:dyDescent="0.25">
      <c r="A10" s="13" t="s">
        <v>8</v>
      </c>
      <c r="B10" s="13" t="s">
        <v>8</v>
      </c>
      <c r="C10" s="2" t="s">
        <v>28</v>
      </c>
      <c r="D10" s="11">
        <v>34203</v>
      </c>
      <c r="E10" s="12">
        <v>41859</v>
      </c>
      <c r="F10" s="8">
        <v>65072</v>
      </c>
      <c r="G10" s="8">
        <v>66796</v>
      </c>
      <c r="H10" s="8">
        <v>53173</v>
      </c>
      <c r="I10" s="8">
        <v>75713</v>
      </c>
      <c r="J10" s="9">
        <v>36914</v>
      </c>
      <c r="K10" s="8">
        <v>39112</v>
      </c>
      <c r="L10" s="8">
        <v>30644</v>
      </c>
      <c r="M10" s="8">
        <v>73703</v>
      </c>
      <c r="N10" s="9">
        <v>49500</v>
      </c>
      <c r="O10" s="9">
        <v>73848</v>
      </c>
      <c r="P10" s="51"/>
      <c r="Q10" s="10">
        <f t="shared" si="0"/>
        <v>640537</v>
      </c>
      <c r="R10" s="7"/>
      <c r="S10" s="5"/>
      <c r="U10" s="3"/>
    </row>
    <row r="11" spans="1:21" ht="50.1" customHeight="1" x14ac:dyDescent="0.25">
      <c r="A11" s="2" t="s">
        <v>9</v>
      </c>
      <c r="B11" s="2" t="s">
        <v>9</v>
      </c>
      <c r="C11" s="2" t="s">
        <v>29</v>
      </c>
      <c r="D11" s="11">
        <v>54434</v>
      </c>
      <c r="E11" s="12">
        <v>126261</v>
      </c>
      <c r="F11" s="8">
        <v>77369</v>
      </c>
      <c r="G11" s="8">
        <v>120913</v>
      </c>
      <c r="H11" s="8">
        <v>84281</v>
      </c>
      <c r="I11" s="8">
        <v>169330</v>
      </c>
      <c r="J11" s="9">
        <v>70698</v>
      </c>
      <c r="K11" s="8">
        <v>69448</v>
      </c>
      <c r="L11" s="8">
        <v>113873</v>
      </c>
      <c r="M11" s="8">
        <v>70993</v>
      </c>
      <c r="N11" s="9">
        <v>94027</v>
      </c>
      <c r="O11" s="9">
        <v>95218</v>
      </c>
      <c r="P11" s="51"/>
      <c r="Q11" s="10">
        <f t="shared" si="0"/>
        <v>1146845</v>
      </c>
      <c r="R11" s="7"/>
      <c r="S11" s="5"/>
      <c r="U11" s="3"/>
    </row>
    <row r="12" spans="1:21" ht="50.1" customHeight="1" x14ac:dyDescent="0.25">
      <c r="A12" s="13" t="s">
        <v>10</v>
      </c>
      <c r="B12" s="13" t="s">
        <v>10</v>
      </c>
      <c r="C12" s="2" t="s">
        <v>30</v>
      </c>
      <c r="D12" s="11">
        <v>225575</v>
      </c>
      <c r="E12" s="12">
        <v>248126</v>
      </c>
      <c r="F12" s="8">
        <v>650650</v>
      </c>
      <c r="G12" s="8">
        <v>381501</v>
      </c>
      <c r="H12" s="8">
        <v>355698</v>
      </c>
      <c r="I12" s="8">
        <v>715530</v>
      </c>
      <c r="J12" s="9">
        <v>323572</v>
      </c>
      <c r="K12" s="8">
        <v>419341</v>
      </c>
      <c r="L12" s="8">
        <v>248439</v>
      </c>
      <c r="M12" s="8">
        <v>545558</v>
      </c>
      <c r="N12" s="9">
        <v>578458</v>
      </c>
      <c r="O12" s="9">
        <v>432770</v>
      </c>
      <c r="P12" s="51"/>
      <c r="Q12" s="10">
        <f t="shared" si="0"/>
        <v>5125218</v>
      </c>
      <c r="R12" s="7"/>
      <c r="S12" s="5"/>
      <c r="U12" s="3"/>
    </row>
    <row r="13" spans="1:21" ht="50.1" customHeight="1" x14ac:dyDescent="0.25">
      <c r="A13" s="26" t="s">
        <v>12</v>
      </c>
      <c r="B13" s="26" t="s">
        <v>12</v>
      </c>
      <c r="C13" s="26" t="s">
        <v>31</v>
      </c>
      <c r="D13" s="11">
        <v>0</v>
      </c>
      <c r="E13" s="12">
        <v>20225</v>
      </c>
      <c r="F13" s="8">
        <v>38658</v>
      </c>
      <c r="G13" s="8">
        <v>15871</v>
      </c>
      <c r="H13" s="8">
        <v>20128</v>
      </c>
      <c r="I13" s="8">
        <v>20214</v>
      </c>
      <c r="J13" s="9">
        <v>24749</v>
      </c>
      <c r="K13" s="8">
        <v>32232</v>
      </c>
      <c r="L13" s="8">
        <v>7705</v>
      </c>
      <c r="M13" s="8">
        <v>22509</v>
      </c>
      <c r="N13" s="9">
        <v>32276</v>
      </c>
      <c r="O13" s="9">
        <v>4063</v>
      </c>
      <c r="P13" s="52"/>
      <c r="Q13" s="10">
        <f t="shared" si="0"/>
        <v>238630</v>
      </c>
      <c r="R13" s="7"/>
      <c r="S13" s="3"/>
      <c r="U13" s="3"/>
    </row>
    <row r="14" spans="1:21" x14ac:dyDescent="0.25">
      <c r="J14" s="5"/>
      <c r="L14" s="4"/>
      <c r="M14" s="4"/>
      <c r="N14" s="4"/>
    </row>
    <row r="15" spans="1:21" x14ac:dyDescent="0.25">
      <c r="D15" s="3"/>
      <c r="G15" s="5"/>
      <c r="I15" s="5"/>
      <c r="K15" s="5"/>
      <c r="L15" s="5"/>
      <c r="M15" s="5"/>
      <c r="Q15" s="3"/>
    </row>
    <row r="17" spans="1:1" x14ac:dyDescent="0.25">
      <c r="A17" s="48" t="s">
        <v>32</v>
      </c>
    </row>
    <row r="18" spans="1:1" x14ac:dyDescent="0.25">
      <c r="A18" s="49" t="s">
        <v>33</v>
      </c>
    </row>
    <row r="38" spans="4:17" x14ac:dyDescent="0.25">
      <c r="D38" s="3"/>
      <c r="J38" s="3"/>
      <c r="L38" s="6"/>
      <c r="Q38" s="3"/>
    </row>
  </sheetData>
  <mergeCells count="3">
    <mergeCell ref="A7:A9"/>
    <mergeCell ref="B8:B9"/>
    <mergeCell ref="A2:O2"/>
  </mergeCells>
  <pageMargins left="0.7" right="0.7" top="0.75" bottom="0.75" header="0.3" footer="0.3"/>
  <pageSetup scale="5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7" ma:contentTypeDescription="Create a new document." ma:contentTypeScope="" ma:versionID="5044976f1bd4f79d28f9cedfa101faec">
  <xsd:schema xmlns:xsd="http://www.w3.org/2001/XMLSchema" xmlns:xs="http://www.w3.org/2001/XMLSchema" xmlns:p="http://schemas.microsoft.com/office/2006/metadata/properties" xmlns:ns2="14a1290a-fb64-4acd-8bc6-97dbef60505b" xmlns:ns3="02617c3e-573d-4b6e-8178-608e9b4df8d5" targetNamespace="http://schemas.microsoft.com/office/2006/metadata/properties" ma:root="true" ma:fieldsID="8a531a9841456ae90668c9a6add249b3" ns2:_="" ns3:_="">
    <xsd:import namespace="14a1290a-fb64-4acd-8bc6-97dbef60505b"/>
    <xsd:import namespace="02617c3e-573d-4b6e-8178-608e9b4df8d5"/>
    <xsd:element name="properties">
      <xsd:complexType>
        <xsd:sequence>
          <xsd:element name="documentManagement">
            <xsd:complexType>
              <xsd:all>
                <xsd:element ref="ns2:_dlc_DocId" minOccurs="0"/>
                <xsd:element ref="ns2:_dlc_DocIdUrl" minOccurs="0"/>
                <xsd:element ref="ns2:_dlc_DocIdPersistId" minOccurs="0"/>
                <xsd:element ref="ns3:d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6CCA9406-7983-4CF5-9347-C0E8AFD682DF}"/>
</file>

<file path=customXml/itemProps2.xml><?xml version="1.0" encoding="utf-8"?>
<ds:datastoreItem xmlns:ds="http://schemas.openxmlformats.org/officeDocument/2006/customXml" ds:itemID="{5795618D-7FC6-46ED-BA14-879D22B643C7}"/>
</file>

<file path=customXml/itemProps3.xml><?xml version="1.0" encoding="utf-8"?>
<ds:datastoreItem xmlns:ds="http://schemas.openxmlformats.org/officeDocument/2006/customXml" ds:itemID="{5C4F738F-E594-417B-B630-4E6C07293F94}"/>
</file>

<file path=customXml/itemProps4.xml><?xml version="1.0" encoding="utf-8"?>
<ds:datastoreItem xmlns:ds="http://schemas.openxmlformats.org/officeDocument/2006/customXml" ds:itemID="{EB5B3E3B-56B3-4BA5-B554-F03222D8A2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2024</vt:lpstr>
      <vt:lpstr>2023</vt:lpstr>
      <vt:lpstr>2022</vt:lpstr>
      <vt:lpstr>2021</vt:lpstr>
      <vt:lpstr>2020</vt:lpstr>
      <vt:lpstr>2019</vt:lpstr>
      <vt:lpstr>2018</vt:lpstr>
      <vt:lpstr>2017</vt:lpstr>
      <vt:lpstr>2016</vt:lpstr>
      <vt:lpstr>2015</vt:lpstr>
      <vt:lpstr>2014</vt:lpstr>
      <vt:lpstr>2013</vt:lpstr>
      <vt:lpstr>2012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2022-10-21T21:39:40Z</dcterms:created>
  <dcterms:modified xsi:type="dcterms:W3CDTF">2024-06-13T21:52:41Z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0x010100877596E8082AD04F937B3D89B29D5484</vt:lpwstr>
  </property>
</Properties>
</file>